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<sst xmlns="http://schemas.openxmlformats.org/spreadsheetml/2006/main" count="306" uniqueCount="158">
  <si>
    <r>
      <rPr>
        <sz val="16"/>
        <color theme="1"/>
        <rFont val="黑体"/>
        <charset val="134"/>
      </rPr>
      <t>附件1</t>
    </r>
  </si>
  <si>
    <t>2025年惠安县第二批就业见习补贴拟发放汇总表</t>
  </si>
  <si>
    <t>序号</t>
  </si>
  <si>
    <t>见习单位名称</t>
  </si>
  <si>
    <t>见习人数/   见习时长</t>
  </si>
  <si>
    <t>拟补贴金额（元）</t>
  </si>
  <si>
    <t>开户银行</t>
  </si>
  <si>
    <t>户名</t>
  </si>
  <si>
    <t>账号</t>
  </si>
  <si>
    <t>福建惠安城乡文旅集团有限公司</t>
  </si>
  <si>
    <t>1人/4个月</t>
  </si>
  <si>
    <t>工商银行惠安支行</t>
  </si>
  <si>
    <t>1408011109010******</t>
  </si>
  <si>
    <t>福建省德勤建筑劳务有限公司</t>
  </si>
  <si>
    <t>1人/5个月</t>
  </si>
  <si>
    <t>中国建设银行泉州台商投资区支行</t>
  </si>
  <si>
    <t>35050165614100******</t>
  </si>
  <si>
    <t>福建省惠安雕艺文创园开发建设有限公司</t>
  </si>
  <si>
    <t>2人/3个月</t>
  </si>
  <si>
    <t>中国建设银行股份有限公司惠安支行</t>
  </si>
  <si>
    <t>35001656107052******</t>
  </si>
  <si>
    <t>福建省惠安嘉惠中学</t>
  </si>
  <si>
    <t>3人/4个月</t>
  </si>
  <si>
    <t>惠安县农村信用合作联社</t>
  </si>
  <si>
    <t>9070310010010900******</t>
  </si>
  <si>
    <t>福建省惠安县公证处</t>
  </si>
  <si>
    <t>1人/3个月</t>
  </si>
  <si>
    <t>中国银行惠安支行</t>
  </si>
  <si>
    <t>407866******</t>
  </si>
  <si>
    <t>福建省云扬教育投资有限公司</t>
  </si>
  <si>
    <t>招商银行股份有限公司泉州惠安支行</t>
  </si>
  <si>
    <t>595902767******</t>
  </si>
  <si>
    <t>惠安城邑直饮水科技有限公司</t>
  </si>
  <si>
    <t>中国邮政储蓄银行股份有限公司惠安支行</t>
  </si>
  <si>
    <t>935001010017******</t>
  </si>
  <si>
    <t>惠安海漪科技有限公司</t>
  </si>
  <si>
    <t>9070310010010000******</t>
  </si>
  <si>
    <t>惠安思危贸易有限公司</t>
  </si>
  <si>
    <t>1人/2个月</t>
  </si>
  <si>
    <t>惠安县农村信用合作联社紫山信用社</t>
  </si>
  <si>
    <t>9070321020010000******</t>
  </si>
  <si>
    <t>惠安县博物馆</t>
  </si>
  <si>
    <t>兴业银行惠安支行</t>
  </si>
  <si>
    <t>157300100100******</t>
  </si>
  <si>
    <t>惠安县城市建设档案室</t>
  </si>
  <si>
    <t>惠安县城镇集体工业联合社</t>
  </si>
  <si>
    <t>中国建设银行股份有限公司惠安惠兴支行</t>
  </si>
  <si>
    <t>35001656156052******</t>
  </si>
  <si>
    <t>惠安县崇武镇中心卫生院</t>
  </si>
  <si>
    <t>中国农业银行股份有限公司</t>
  </si>
  <si>
    <t>13520601040******</t>
  </si>
  <si>
    <t>惠安县村镇建设工作站</t>
  </si>
  <si>
    <t>兴业银行股份有限公司惠安支行</t>
  </si>
  <si>
    <t>惠安县工业供销公司</t>
  </si>
  <si>
    <t>工商银行泉州惠安支行</t>
  </si>
  <si>
    <t>1408011109002******</t>
  </si>
  <si>
    <t>惠安县公共资源交易中心</t>
  </si>
  <si>
    <t>惠安县行政服务保障中心</t>
  </si>
  <si>
    <t>惠安县黄塘镇中心卫生院</t>
  </si>
  <si>
    <t>惠安县农村信用合作联社黄塘信用社</t>
  </si>
  <si>
    <t>9070321010010000******</t>
  </si>
  <si>
    <t>惠安县建设总工程师室</t>
  </si>
  <si>
    <t>兴业银行惠安支行营业部</t>
  </si>
  <si>
    <t>惠安县建筑产业发展服务中心</t>
  </si>
  <si>
    <t>中国农业银行股份有限公司惠安县支行</t>
  </si>
  <si>
    <t>13520101040******</t>
  </si>
  <si>
    <t>惠安县建筑工程技术学校</t>
  </si>
  <si>
    <t>兴业银行股份有限公司</t>
  </si>
  <si>
    <t>惠安县科技信息研究所</t>
  </si>
  <si>
    <t>惠安县老年人活动服务中心</t>
  </si>
  <si>
    <t>泉州银行惠安支行</t>
  </si>
  <si>
    <t>0000024092******</t>
  </si>
  <si>
    <t>惠安县青创建筑职业技能培训中心有限责任公司</t>
  </si>
  <si>
    <t>中国银行涂寨支行</t>
  </si>
  <si>
    <t>409180******</t>
  </si>
  <si>
    <t>1人/6个月</t>
  </si>
  <si>
    <t>惠安县青少年活动中心</t>
  </si>
  <si>
    <t>惠安县农村信用合作联社南郊分社</t>
  </si>
  <si>
    <t>9070311030010000******</t>
  </si>
  <si>
    <t>惠安县人力资源服务有限公司</t>
  </si>
  <si>
    <t>3人/3个月</t>
  </si>
  <si>
    <t>595903276******</t>
  </si>
  <si>
    <t>惠安县融媒体中心</t>
  </si>
  <si>
    <t>2人/4个月</t>
  </si>
  <si>
    <t>惠安县社会保险中心</t>
  </si>
  <si>
    <t>惠安县农村信用合作联社螺城信用社</t>
  </si>
  <si>
    <t>9070323010010000******</t>
  </si>
  <si>
    <t>5人/3个月</t>
  </si>
  <si>
    <t>惠安县市场监管综合执法大队</t>
  </si>
  <si>
    <t>4人/3个月</t>
  </si>
  <si>
    <t>建设银行惠安县支行</t>
  </si>
  <si>
    <t>惠安县青少年业余体育学校</t>
  </si>
  <si>
    <t>惠安县图书馆</t>
  </si>
  <si>
    <t>惠安县辋川经济开发有限公司</t>
  </si>
  <si>
    <t>中国农业银行股份有限公司惠安辋川支行</t>
  </si>
  <si>
    <t>13520501040******</t>
  </si>
  <si>
    <t>惠安县卫生进修学校</t>
  </si>
  <si>
    <t>中国工商银行泉州惠安支行</t>
  </si>
  <si>
    <t>1408011129010******</t>
  </si>
  <si>
    <t>惠安县文化馆</t>
  </si>
  <si>
    <t>惠安县文化市场综合执法大队</t>
  </si>
  <si>
    <t>惠安县项目开发中心</t>
  </si>
  <si>
    <t>惠安县医院</t>
  </si>
  <si>
    <t>6人/2个月</t>
  </si>
  <si>
    <t>惠安县质量计量检测所</t>
  </si>
  <si>
    <t>35050165610700******</t>
  </si>
  <si>
    <t>泉州成全科技有限公司</t>
  </si>
  <si>
    <t>35050165615609******</t>
  </si>
  <si>
    <t>泉州德诚医院有限公司</t>
  </si>
  <si>
    <t>招商银行惠安支行</t>
  </si>
  <si>
    <t>595902980******</t>
  </si>
  <si>
    <t>泉州海盈船务有限公司</t>
  </si>
  <si>
    <t>0000004544******</t>
  </si>
  <si>
    <t>泉州惠安创享科技有限公司</t>
  </si>
  <si>
    <t>泉州银行股份有限公司惠安支行</t>
  </si>
  <si>
    <t>5210011200002******</t>
  </si>
  <si>
    <t>泉州惠安青创创业基地有限公司</t>
  </si>
  <si>
    <t>中国农业银行股份有限公司惠安山霞支行</t>
  </si>
  <si>
    <t>13520701040******</t>
  </si>
  <si>
    <t>泉州惠旅文化旅游发展有限公司</t>
  </si>
  <si>
    <t>中国农业银行惠安县支行</t>
  </si>
  <si>
    <t>泉州柯派装饰工程有限公司</t>
  </si>
  <si>
    <t>中国工商银行惠安县支行</t>
  </si>
  <si>
    <t>1408011109601******</t>
  </si>
  <si>
    <t>泉州凌威商贸有限公司</t>
  </si>
  <si>
    <t>中国民生银行惠安支行</t>
  </si>
  <si>
    <t>693******</t>
  </si>
  <si>
    <t>泉州侨创科技孵化器有限公司</t>
  </si>
  <si>
    <t>595902068******</t>
  </si>
  <si>
    <t>泉州市传诚技工学校有限公司</t>
  </si>
  <si>
    <t>中国农业银行股份有限公司惠安黄塘支行</t>
  </si>
  <si>
    <t>13521101040******</t>
  </si>
  <si>
    <t>泉州市瀚点智能科技有限公司</t>
  </si>
  <si>
    <t>惠安县农村信用合作联社东南分社</t>
  </si>
  <si>
    <t>9070323050010000******</t>
  </si>
  <si>
    <t>泉州市合木财务咨询有限公司</t>
  </si>
  <si>
    <t>0000020353******</t>
  </si>
  <si>
    <t>泉州市惠安技术学校</t>
  </si>
  <si>
    <t>5人/4个月</t>
  </si>
  <si>
    <t>建行惠安支行</t>
  </si>
  <si>
    <t>泉州市聚龙物业管理有限公司</t>
  </si>
  <si>
    <t>泉州市康何建筑劳务有限公司</t>
  </si>
  <si>
    <t>中国建设银行股份有限公司惠安涂寨支行</t>
  </si>
  <si>
    <t>35050165614000******</t>
  </si>
  <si>
    <t>泉州市米蓝信息技术有限公司</t>
  </si>
  <si>
    <t>1人/1个月</t>
  </si>
  <si>
    <t>泉州市闽兴禾圣商贸有限公司</t>
  </si>
  <si>
    <t>泉州银行台商投资区支行</t>
  </si>
  <si>
    <t>0000018807******</t>
  </si>
  <si>
    <t>泉州市顺赞档案管理有限公司</t>
  </si>
  <si>
    <t>泉州砼创建筑工程设计有限公司</t>
  </si>
  <si>
    <t>泉州银行股份有限公司惠安螺城支行</t>
  </si>
  <si>
    <t>0000012333******</t>
  </si>
  <si>
    <t>泉州一番星文化传媒有限公司</t>
  </si>
  <si>
    <t>2人/5个月</t>
  </si>
  <si>
    <t>中国工商银行股份有限公司惠安城南支行</t>
  </si>
  <si>
    <t>1408855009000******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</si>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</sst>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54" workbookViewId="0">
      <selection activeCell="I67" sqref="I67"/>
    </sheetView>
  </sheetViews>
  <sheetFormatPr defaultColWidth="8.88135593220339" defaultRowHeight="13.05" outlineLevelCol="6"/>
  <cols>
    <col min="1" max="1" width="5.77118644067797" customWidth="1"/>
    <col min="2" max="2" width="28.1779661016949" style="2" customWidth="1"/>
    <col min="3" max="3" width="11.0932203389831" customWidth="1"/>
    <col min="4" max="4" width="12.0932203389831" customWidth="1"/>
    <col min="5" max="5" width="23.6271186440678" customWidth="1"/>
    <col min="6" max="6" width="29.2881355932203" style="2" customWidth="1"/>
    <col min="7" max="7" width="24.2966101694915" customWidth="1"/>
    <col min="9" max="9" width="10.3305084745763"/>
  </cols>
  <sheetData>
    <row r="1" ht="27" customHeight="1" spans="1:2">
      <c r="A1" s="3" t="s">
        <v>0</v>
      </c>
      <c r="B1" s="4"/>
    </row>
    <row r="2" ht="35" customHeight="1" spans="1:7">
      <c r="A2" s="5" t="s">
        <v>1</v>
      </c>
      <c r="B2" s="6"/>
      <c r="C2" s="5"/>
      <c r="D2" s="5"/>
      <c r="E2" s="5"/>
      <c r="F2" s="6"/>
      <c r="G2" s="5"/>
    </row>
    <row r="3" ht="36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2" customHeight="1" spans="1:7">
      <c r="A4" s="9">
        <v>1</v>
      </c>
      <c r="B4" s="10" t="s">
        <v>9</v>
      </c>
      <c r="C4" s="9" t="s">
        <v>10</v>
      </c>
      <c r="D4" s="11">
        <v>11760</v>
      </c>
      <c r="E4" s="9" t="s">
        <v>11</v>
      </c>
      <c r="F4" s="10" t="s">
        <v>9</v>
      </c>
      <c r="G4" s="16" t="s">
        <v>12</v>
      </c>
    </row>
    <row r="5" ht="32" customHeight="1" spans="1:7">
      <c r="A5" s="9">
        <v>2</v>
      </c>
      <c r="B5" s="10" t="s">
        <v>13</v>
      </c>
      <c r="C5" s="9" t="s">
        <v>14</v>
      </c>
      <c r="D5" s="11">
        <v>14700</v>
      </c>
      <c r="E5" s="9" t="s">
        <v>15</v>
      </c>
      <c r="F5" s="10" t="s">
        <v>13</v>
      </c>
      <c r="G5" s="16" t="s">
        <v>16</v>
      </c>
    </row>
    <row r="6" ht="32" customHeight="1" spans="1:7">
      <c r="A6" s="9">
        <v>3</v>
      </c>
      <c r="B6" s="10" t="s">
        <v>17</v>
      </c>
      <c r="C6" s="11" t="s">
        <v>18</v>
      </c>
      <c r="D6" s="11">
        <f>8820*2</f>
        <v>17640</v>
      </c>
      <c r="E6" s="9" t="s">
        <v>19</v>
      </c>
      <c r="F6" s="10" t="s">
        <v>17</v>
      </c>
      <c r="G6" s="16" t="s">
        <v>20</v>
      </c>
    </row>
    <row r="7" ht="32" customHeight="1" spans="1:7">
      <c r="A7" s="9">
        <v>4</v>
      </c>
      <c r="B7" s="9" t="s">
        <v>21</v>
      </c>
      <c r="C7" s="11" t="s">
        <v>22</v>
      </c>
      <c r="D7" s="11">
        <f>11760*3</f>
        <v>35280</v>
      </c>
      <c r="E7" s="9" t="s">
        <v>23</v>
      </c>
      <c r="F7" s="9" t="s">
        <v>21</v>
      </c>
      <c r="G7" s="16" t="s">
        <v>24</v>
      </c>
    </row>
    <row r="8" ht="32" customHeight="1" spans="1:7">
      <c r="A8" s="9">
        <v>5</v>
      </c>
      <c r="B8" s="9" t="s">
        <v>25</v>
      </c>
      <c r="C8" s="11" t="s">
        <v>26</v>
      </c>
      <c r="D8" s="11">
        <v>8820</v>
      </c>
      <c r="E8" s="9" t="s">
        <v>27</v>
      </c>
      <c r="F8" s="9" t="s">
        <v>25</v>
      </c>
      <c r="G8" s="16" t="s">
        <v>28</v>
      </c>
    </row>
    <row r="9" ht="32" customHeight="1" spans="1:7">
      <c r="A9" s="9">
        <v>6</v>
      </c>
      <c r="B9" s="9" t="s">
        <v>29</v>
      </c>
      <c r="C9" s="11" t="s">
        <v>10</v>
      </c>
      <c r="D9" s="11">
        <v>11760</v>
      </c>
      <c r="E9" s="9" t="s">
        <v>30</v>
      </c>
      <c r="F9" s="9" t="s">
        <v>29</v>
      </c>
      <c r="G9" s="16" t="s">
        <v>31</v>
      </c>
    </row>
    <row r="10" ht="32" customHeight="1" spans="1:7">
      <c r="A10" s="9">
        <v>7</v>
      </c>
      <c r="B10" s="9" t="s">
        <v>32</v>
      </c>
      <c r="C10" s="9" t="s">
        <v>26</v>
      </c>
      <c r="D10" s="11">
        <v>8008.98</v>
      </c>
      <c r="E10" s="9" t="s">
        <v>33</v>
      </c>
      <c r="F10" s="9" t="s">
        <v>32</v>
      </c>
      <c r="G10" s="16" t="s">
        <v>34</v>
      </c>
    </row>
    <row r="11" ht="32" customHeight="1" spans="1:7">
      <c r="A11" s="9">
        <v>8</v>
      </c>
      <c r="B11" s="9" t="s">
        <v>35</v>
      </c>
      <c r="C11" s="11" t="s">
        <v>26</v>
      </c>
      <c r="D11" s="11">
        <v>8820</v>
      </c>
      <c r="E11" s="9" t="s">
        <v>23</v>
      </c>
      <c r="F11" s="9" t="s">
        <v>35</v>
      </c>
      <c r="G11" s="16" t="s">
        <v>36</v>
      </c>
    </row>
    <row r="12" ht="32" customHeight="1" spans="1:7">
      <c r="A12" s="9">
        <v>9</v>
      </c>
      <c r="B12" s="9" t="s">
        <v>37</v>
      </c>
      <c r="C12" s="11" t="s">
        <v>38</v>
      </c>
      <c r="D12" s="11">
        <v>5880</v>
      </c>
      <c r="E12" s="9" t="s">
        <v>39</v>
      </c>
      <c r="F12" s="9" t="s">
        <v>37</v>
      </c>
      <c r="G12" s="16" t="s">
        <v>40</v>
      </c>
    </row>
    <row r="13" ht="32" customHeight="1" spans="1:7">
      <c r="A13" s="9">
        <v>10</v>
      </c>
      <c r="B13" s="9" t="s">
        <v>41</v>
      </c>
      <c r="C13" s="11" t="s">
        <v>26</v>
      </c>
      <c r="D13" s="11">
        <v>8820</v>
      </c>
      <c r="E13" s="9" t="s">
        <v>42</v>
      </c>
      <c r="F13" s="9" t="s">
        <v>41</v>
      </c>
      <c r="G13" s="16" t="s">
        <v>43</v>
      </c>
    </row>
    <row r="14" ht="32" customHeight="1" spans="1:7">
      <c r="A14" s="9">
        <v>11</v>
      </c>
      <c r="B14" s="9" t="s">
        <v>44</v>
      </c>
      <c r="C14" s="11" t="s">
        <v>26</v>
      </c>
      <c r="D14" s="11">
        <v>8820</v>
      </c>
      <c r="E14" s="9" t="s">
        <v>42</v>
      </c>
      <c r="F14" s="9" t="s">
        <v>44</v>
      </c>
      <c r="G14" s="16" t="s">
        <v>43</v>
      </c>
    </row>
    <row r="15" ht="32" customHeight="1" spans="1:7">
      <c r="A15" s="9">
        <v>12</v>
      </c>
      <c r="B15" s="9" t="s">
        <v>45</v>
      </c>
      <c r="C15" s="11" t="s">
        <v>26</v>
      </c>
      <c r="D15" s="11">
        <v>8820</v>
      </c>
      <c r="E15" s="9" t="s">
        <v>46</v>
      </c>
      <c r="F15" s="9" t="s">
        <v>45</v>
      </c>
      <c r="G15" s="16" t="s">
        <v>47</v>
      </c>
    </row>
    <row r="16" ht="32" customHeight="1" spans="1:7">
      <c r="A16" s="9">
        <v>13</v>
      </c>
      <c r="B16" s="9" t="s">
        <v>48</v>
      </c>
      <c r="C16" s="11" t="s">
        <v>26</v>
      </c>
      <c r="D16" s="11">
        <v>8640</v>
      </c>
      <c r="E16" s="9" t="s">
        <v>49</v>
      </c>
      <c r="F16" s="9" t="s">
        <v>48</v>
      </c>
      <c r="G16" s="16" t="s">
        <v>50</v>
      </c>
    </row>
    <row r="17" ht="32" customHeight="1" spans="1:7">
      <c r="A17" s="9">
        <v>14</v>
      </c>
      <c r="B17" s="9" t="s">
        <v>51</v>
      </c>
      <c r="C17" s="11" t="s">
        <v>18</v>
      </c>
      <c r="D17" s="11">
        <f>8820*2</f>
        <v>17640</v>
      </c>
      <c r="E17" s="9" t="s">
        <v>52</v>
      </c>
      <c r="F17" s="9" t="s">
        <v>51</v>
      </c>
      <c r="G17" s="16" t="s">
        <v>43</v>
      </c>
    </row>
    <row r="18" ht="32" customHeight="1" spans="1:7">
      <c r="A18" s="9">
        <v>15</v>
      </c>
      <c r="B18" s="9" t="s">
        <v>53</v>
      </c>
      <c r="C18" s="11" t="s">
        <v>26</v>
      </c>
      <c r="D18" s="11">
        <v>8820</v>
      </c>
      <c r="E18" s="9" t="s">
        <v>54</v>
      </c>
      <c r="F18" s="9" t="s">
        <v>53</v>
      </c>
      <c r="G18" s="16" t="s">
        <v>55</v>
      </c>
    </row>
    <row r="19" ht="32" customHeight="1" spans="1:7">
      <c r="A19" s="9">
        <v>16</v>
      </c>
      <c r="B19" s="9" t="s">
        <v>56</v>
      </c>
      <c r="C19" s="12" t="s">
        <v>10</v>
      </c>
      <c r="D19" s="12">
        <v>11760</v>
      </c>
      <c r="E19" s="9" t="s">
        <v>42</v>
      </c>
      <c r="F19" s="9" t="s">
        <v>56</v>
      </c>
      <c r="G19" s="16" t="s">
        <v>43</v>
      </c>
    </row>
    <row r="20" ht="32" customHeight="1" spans="1:7">
      <c r="A20" s="9">
        <v>17</v>
      </c>
      <c r="B20" s="9" t="s">
        <v>57</v>
      </c>
      <c r="C20" s="11" t="s">
        <v>10</v>
      </c>
      <c r="D20" s="11">
        <v>11760</v>
      </c>
      <c r="E20" s="9" t="s">
        <v>42</v>
      </c>
      <c r="F20" s="9" t="s">
        <v>57</v>
      </c>
      <c r="G20" s="16" t="s">
        <v>43</v>
      </c>
    </row>
    <row r="21" ht="32" customHeight="1" spans="1:7">
      <c r="A21" s="9">
        <v>18</v>
      </c>
      <c r="B21" s="9" t="s">
        <v>58</v>
      </c>
      <c r="C21" s="11" t="s">
        <v>26</v>
      </c>
      <c r="D21" s="11">
        <v>8820</v>
      </c>
      <c r="E21" s="9" t="s">
        <v>59</v>
      </c>
      <c r="F21" s="9" t="s">
        <v>58</v>
      </c>
      <c r="G21" s="16" t="s">
        <v>60</v>
      </c>
    </row>
    <row r="22" ht="32" customHeight="1" spans="1:7">
      <c r="A22" s="9">
        <v>19</v>
      </c>
      <c r="B22" s="9" t="s">
        <v>61</v>
      </c>
      <c r="C22" s="11" t="s">
        <v>26</v>
      </c>
      <c r="D22" s="11">
        <v>8820</v>
      </c>
      <c r="E22" s="9" t="s">
        <v>62</v>
      </c>
      <c r="F22" s="9" t="s">
        <v>61</v>
      </c>
      <c r="G22" s="16" t="s">
        <v>43</v>
      </c>
    </row>
    <row r="23" ht="32" customHeight="1" spans="1:7">
      <c r="A23" s="9">
        <v>20</v>
      </c>
      <c r="B23" s="9" t="s">
        <v>63</v>
      </c>
      <c r="C23" s="11" t="s">
        <v>26</v>
      </c>
      <c r="D23" s="11">
        <v>8820</v>
      </c>
      <c r="E23" s="9" t="s">
        <v>64</v>
      </c>
      <c r="F23" s="9" t="s">
        <v>63</v>
      </c>
      <c r="G23" s="16" t="s">
        <v>65</v>
      </c>
    </row>
    <row r="24" ht="32" customHeight="1" spans="1:7">
      <c r="A24" s="9">
        <v>21</v>
      </c>
      <c r="B24" s="9" t="s">
        <v>66</v>
      </c>
      <c r="C24" s="11" t="s">
        <v>26</v>
      </c>
      <c r="D24" s="11">
        <v>8820</v>
      </c>
      <c r="E24" s="9" t="s">
        <v>67</v>
      </c>
      <c r="F24" s="9" t="s">
        <v>66</v>
      </c>
      <c r="G24" s="16" t="s">
        <v>43</v>
      </c>
    </row>
    <row r="25" ht="32" customHeight="1" spans="1:7">
      <c r="A25" s="9">
        <v>22</v>
      </c>
      <c r="B25" s="9" t="s">
        <v>68</v>
      </c>
      <c r="C25" s="11" t="s">
        <v>26</v>
      </c>
      <c r="D25" s="11">
        <v>8820</v>
      </c>
      <c r="E25" s="9" t="s">
        <v>42</v>
      </c>
      <c r="F25" s="9" t="s">
        <v>68</v>
      </c>
      <c r="G25" s="16" t="s">
        <v>43</v>
      </c>
    </row>
    <row r="26" ht="32" customHeight="1" spans="1:7">
      <c r="A26" s="9">
        <v>23</v>
      </c>
      <c r="B26" s="9" t="s">
        <v>69</v>
      </c>
      <c r="C26" s="11" t="s">
        <v>26</v>
      </c>
      <c r="D26" s="11">
        <v>8820</v>
      </c>
      <c r="E26" s="9" t="s">
        <v>70</v>
      </c>
      <c r="F26" s="9" t="s">
        <v>69</v>
      </c>
      <c r="G26" s="16" t="s">
        <v>71</v>
      </c>
    </row>
    <row r="27" ht="37" customHeight="1" spans="1:7">
      <c r="A27" s="13">
        <v>24</v>
      </c>
      <c r="B27" s="13" t="s">
        <v>72</v>
      </c>
      <c r="C27" s="11" t="s">
        <v>14</v>
      </c>
      <c r="D27" s="11">
        <v>14700</v>
      </c>
      <c r="E27" s="13" t="s">
        <v>73</v>
      </c>
      <c r="F27" s="13" t="s">
        <v>72</v>
      </c>
      <c r="G27" s="17" t="s">
        <v>74</v>
      </c>
    </row>
    <row r="28" ht="37" customHeight="1" spans="1:7">
      <c r="A28" s="14"/>
      <c r="B28" s="14"/>
      <c r="C28" s="11" t="s">
        <v>10</v>
      </c>
      <c r="D28" s="11">
        <v>11760</v>
      </c>
      <c r="E28" s="14"/>
      <c r="F28" s="14"/>
      <c r="G28" s="14"/>
    </row>
    <row r="29" ht="37" customHeight="1" spans="1:7">
      <c r="A29" s="15"/>
      <c r="B29" s="15"/>
      <c r="C29" s="11" t="s">
        <v>75</v>
      </c>
      <c r="D29" s="11">
        <v>17640</v>
      </c>
      <c r="E29" s="15"/>
      <c r="F29" s="15"/>
      <c r="G29" s="15"/>
    </row>
    <row r="30" ht="32" customHeight="1" spans="1:7">
      <c r="A30" s="9">
        <v>25</v>
      </c>
      <c r="B30" s="9" t="s">
        <v>76</v>
      </c>
      <c r="C30" s="11" t="s">
        <v>10</v>
      </c>
      <c r="D30" s="11">
        <v>11760</v>
      </c>
      <c r="E30" s="9" t="s">
        <v>77</v>
      </c>
      <c r="F30" s="9" t="s">
        <v>76</v>
      </c>
      <c r="G30" s="16" t="s">
        <v>78</v>
      </c>
    </row>
    <row r="31" s="1" customFormat="1" ht="32" customHeight="1" spans="1:7">
      <c r="A31" s="9">
        <v>26</v>
      </c>
      <c r="B31" s="9" t="s">
        <v>79</v>
      </c>
      <c r="C31" s="11" t="s">
        <v>80</v>
      </c>
      <c r="D31" s="11">
        <f>8820*3</f>
        <v>26460</v>
      </c>
      <c r="E31" s="9" t="s">
        <v>30</v>
      </c>
      <c r="F31" s="9" t="s">
        <v>79</v>
      </c>
      <c r="G31" s="16" t="s">
        <v>81</v>
      </c>
    </row>
    <row r="32" ht="32" customHeight="1" spans="1:7">
      <c r="A32" s="9">
        <v>27</v>
      </c>
      <c r="B32" s="9" t="s">
        <v>82</v>
      </c>
      <c r="C32" s="11" t="s">
        <v>83</v>
      </c>
      <c r="D32" s="11">
        <f>11760*2</f>
        <v>23520</v>
      </c>
      <c r="E32" s="9" t="s">
        <v>64</v>
      </c>
      <c r="F32" s="9" t="s">
        <v>82</v>
      </c>
      <c r="G32" s="16" t="s">
        <v>65</v>
      </c>
    </row>
    <row r="33" ht="38" customHeight="1" spans="1:7">
      <c r="A33" s="13">
        <v>28</v>
      </c>
      <c r="B33" s="13" t="s">
        <v>84</v>
      </c>
      <c r="C33" s="11" t="s">
        <v>83</v>
      </c>
      <c r="D33" s="11">
        <f>11760*2</f>
        <v>23520</v>
      </c>
      <c r="E33" s="13" t="s">
        <v>85</v>
      </c>
      <c r="F33" s="13" t="s">
        <v>84</v>
      </c>
      <c r="G33" s="17" t="s">
        <v>86</v>
      </c>
    </row>
    <row r="34" ht="36" customHeight="1" spans="1:7">
      <c r="A34" s="15"/>
      <c r="B34" s="15"/>
      <c r="C34" s="11" t="s">
        <v>87</v>
      </c>
      <c r="D34" s="11">
        <f>8820*5</f>
        <v>44100</v>
      </c>
      <c r="E34" s="15"/>
      <c r="F34" s="15"/>
      <c r="G34" s="15"/>
    </row>
    <row r="35" ht="32" customHeight="1" spans="1:7">
      <c r="A35" s="9">
        <v>29</v>
      </c>
      <c r="B35" s="9" t="s">
        <v>88</v>
      </c>
      <c r="C35" s="11" t="s">
        <v>89</v>
      </c>
      <c r="D35" s="11">
        <f>8820*4</f>
        <v>35280</v>
      </c>
      <c r="E35" s="9" t="s">
        <v>90</v>
      </c>
      <c r="F35" s="9" t="s">
        <v>88</v>
      </c>
      <c r="G35" s="16" t="s">
        <v>20</v>
      </c>
    </row>
    <row r="36" ht="32" customHeight="1" spans="1:7">
      <c r="A36" s="9">
        <v>30</v>
      </c>
      <c r="B36" s="9" t="s">
        <v>91</v>
      </c>
      <c r="C36" s="11" t="s">
        <v>10</v>
      </c>
      <c r="D36" s="11">
        <v>11760</v>
      </c>
      <c r="E36" s="9" t="s">
        <v>42</v>
      </c>
      <c r="F36" s="9" t="s">
        <v>91</v>
      </c>
      <c r="G36" s="16" t="s">
        <v>43</v>
      </c>
    </row>
    <row r="37" ht="32" customHeight="1" spans="1:7">
      <c r="A37" s="9">
        <v>31</v>
      </c>
      <c r="B37" s="9" t="s">
        <v>92</v>
      </c>
      <c r="C37" s="11" t="s">
        <v>26</v>
      </c>
      <c r="D37" s="11">
        <v>8820</v>
      </c>
      <c r="E37" s="9" t="s">
        <v>42</v>
      </c>
      <c r="F37" s="9" t="s">
        <v>92</v>
      </c>
      <c r="G37" s="16" t="s">
        <v>43</v>
      </c>
    </row>
    <row r="38" ht="32" customHeight="1" spans="1:7">
      <c r="A38" s="9">
        <v>32</v>
      </c>
      <c r="B38" s="9" t="s">
        <v>93</v>
      </c>
      <c r="C38" s="11" t="s">
        <v>26</v>
      </c>
      <c r="D38" s="11">
        <v>8820</v>
      </c>
      <c r="E38" s="9" t="s">
        <v>94</v>
      </c>
      <c r="F38" s="9" t="s">
        <v>93</v>
      </c>
      <c r="G38" s="16" t="s">
        <v>95</v>
      </c>
    </row>
    <row r="39" ht="32" customHeight="1" spans="1:7">
      <c r="A39" s="9">
        <v>33</v>
      </c>
      <c r="B39" s="9" t="s">
        <v>96</v>
      </c>
      <c r="C39" s="11" t="s">
        <v>83</v>
      </c>
      <c r="D39" s="11">
        <f>11760*2</f>
        <v>23520</v>
      </c>
      <c r="E39" s="9" t="s">
        <v>97</v>
      </c>
      <c r="F39" s="9" t="s">
        <v>96</v>
      </c>
      <c r="G39" s="16" t="s">
        <v>98</v>
      </c>
    </row>
    <row r="40" ht="32" customHeight="1" spans="1:7">
      <c r="A40" s="9">
        <v>34</v>
      </c>
      <c r="B40" s="9" t="s">
        <v>99</v>
      </c>
      <c r="C40" s="11" t="s">
        <v>26</v>
      </c>
      <c r="D40" s="11">
        <v>8820</v>
      </c>
      <c r="E40" s="9" t="s">
        <v>42</v>
      </c>
      <c r="F40" s="9" t="s">
        <v>99</v>
      </c>
      <c r="G40" s="16" t="s">
        <v>43</v>
      </c>
    </row>
    <row r="41" ht="32" customHeight="1" spans="1:7">
      <c r="A41" s="9">
        <v>35</v>
      </c>
      <c r="B41" s="9" t="s">
        <v>100</v>
      </c>
      <c r="C41" s="11" t="s">
        <v>83</v>
      </c>
      <c r="D41" s="11">
        <f>11760*2</f>
        <v>23520</v>
      </c>
      <c r="E41" s="9" t="s">
        <v>42</v>
      </c>
      <c r="F41" s="9" t="s">
        <v>100</v>
      </c>
      <c r="G41" s="16" t="s">
        <v>43</v>
      </c>
    </row>
    <row r="42" ht="32" customHeight="1" spans="1:7">
      <c r="A42" s="9">
        <v>36</v>
      </c>
      <c r="B42" s="9" t="s">
        <v>101</v>
      </c>
      <c r="C42" s="11" t="s">
        <v>10</v>
      </c>
      <c r="D42" s="11">
        <v>11625</v>
      </c>
      <c r="E42" s="9" t="s">
        <v>42</v>
      </c>
      <c r="F42" s="9" t="s">
        <v>101</v>
      </c>
      <c r="G42" s="16" t="s">
        <v>43</v>
      </c>
    </row>
    <row r="43" ht="32" customHeight="1" spans="1:7">
      <c r="A43" s="9">
        <v>37</v>
      </c>
      <c r="B43" s="9" t="s">
        <v>102</v>
      </c>
      <c r="C43" s="11" t="s">
        <v>103</v>
      </c>
      <c r="D43" s="11">
        <f>5880*6</f>
        <v>35280</v>
      </c>
      <c r="E43" s="9" t="s">
        <v>97</v>
      </c>
      <c r="F43" s="9" t="s">
        <v>102</v>
      </c>
      <c r="G43" s="16" t="s">
        <v>12</v>
      </c>
    </row>
    <row r="44" ht="32" customHeight="1" spans="1:7">
      <c r="A44" s="9">
        <v>38</v>
      </c>
      <c r="B44" s="9" t="s">
        <v>104</v>
      </c>
      <c r="C44" s="11" t="s">
        <v>26</v>
      </c>
      <c r="D44" s="11">
        <v>8820</v>
      </c>
      <c r="E44" s="9" t="s">
        <v>90</v>
      </c>
      <c r="F44" s="9" t="s">
        <v>104</v>
      </c>
      <c r="G44" s="16" t="s">
        <v>105</v>
      </c>
    </row>
    <row r="45" ht="32" customHeight="1" spans="1:7">
      <c r="A45" s="9">
        <v>39</v>
      </c>
      <c r="B45" s="9" t="s">
        <v>106</v>
      </c>
      <c r="C45" s="11" t="s">
        <v>38</v>
      </c>
      <c r="D45" s="11">
        <v>5880</v>
      </c>
      <c r="E45" s="9" t="s">
        <v>46</v>
      </c>
      <c r="F45" s="9" t="s">
        <v>106</v>
      </c>
      <c r="G45" s="16" t="s">
        <v>107</v>
      </c>
    </row>
    <row r="46" ht="32" customHeight="1" spans="1:7">
      <c r="A46" s="9">
        <v>40</v>
      </c>
      <c r="B46" s="9" t="s">
        <v>108</v>
      </c>
      <c r="C46" s="11" t="s">
        <v>80</v>
      </c>
      <c r="D46" s="11">
        <f>8820*3</f>
        <v>26460</v>
      </c>
      <c r="E46" s="9" t="s">
        <v>109</v>
      </c>
      <c r="F46" s="9" t="s">
        <v>108</v>
      </c>
      <c r="G46" s="16" t="s">
        <v>110</v>
      </c>
    </row>
    <row r="47" ht="32" customHeight="1" spans="1:7">
      <c r="A47" s="9">
        <v>41</v>
      </c>
      <c r="B47" s="9" t="s">
        <v>111</v>
      </c>
      <c r="C47" s="11" t="s">
        <v>18</v>
      </c>
      <c r="D47" s="11">
        <f>8820*2</f>
        <v>17640</v>
      </c>
      <c r="E47" s="9" t="s">
        <v>70</v>
      </c>
      <c r="F47" s="9" t="s">
        <v>111</v>
      </c>
      <c r="G47" s="16" t="s">
        <v>112</v>
      </c>
    </row>
    <row r="48" ht="32" customHeight="1" spans="1:7">
      <c r="A48" s="9">
        <v>42</v>
      </c>
      <c r="B48" s="9" t="s">
        <v>113</v>
      </c>
      <c r="C48" s="11" t="s">
        <v>10</v>
      </c>
      <c r="D48" s="11">
        <v>11760</v>
      </c>
      <c r="E48" s="9" t="s">
        <v>114</v>
      </c>
      <c r="F48" s="9" t="s">
        <v>113</v>
      </c>
      <c r="G48" s="16" t="s">
        <v>115</v>
      </c>
    </row>
    <row r="49" ht="32" customHeight="1" spans="1:7">
      <c r="A49" s="9">
        <v>43</v>
      </c>
      <c r="B49" s="9" t="s">
        <v>116</v>
      </c>
      <c r="C49" s="11" t="s">
        <v>26</v>
      </c>
      <c r="D49" s="11">
        <v>8820</v>
      </c>
      <c r="E49" s="9" t="s">
        <v>117</v>
      </c>
      <c r="F49" s="9" t="s">
        <v>116</v>
      </c>
      <c r="G49" s="16" t="s">
        <v>118</v>
      </c>
    </row>
    <row r="50" ht="32" customHeight="1" spans="1:7">
      <c r="A50" s="9">
        <v>44</v>
      </c>
      <c r="B50" s="9" t="s">
        <v>119</v>
      </c>
      <c r="C50" s="11" t="s">
        <v>26</v>
      </c>
      <c r="D50" s="11">
        <v>8820</v>
      </c>
      <c r="E50" s="9" t="s">
        <v>120</v>
      </c>
      <c r="F50" s="9" t="s">
        <v>119</v>
      </c>
      <c r="G50" s="16" t="s">
        <v>65</v>
      </c>
    </row>
    <row r="51" ht="32" customHeight="1" spans="1:7">
      <c r="A51" s="9">
        <v>45</v>
      </c>
      <c r="B51" s="9" t="s">
        <v>121</v>
      </c>
      <c r="C51" s="11" t="s">
        <v>14</v>
      </c>
      <c r="D51" s="11">
        <v>14700</v>
      </c>
      <c r="E51" s="9" t="s">
        <v>122</v>
      </c>
      <c r="F51" s="9" t="s">
        <v>121</v>
      </c>
      <c r="G51" s="16" t="s">
        <v>123</v>
      </c>
    </row>
    <row r="52" ht="32" customHeight="1" spans="1:7">
      <c r="A52" s="9">
        <v>46</v>
      </c>
      <c r="B52" s="9" t="s">
        <v>124</v>
      </c>
      <c r="C52" s="11" t="s">
        <v>14</v>
      </c>
      <c r="D52" s="11">
        <v>14700</v>
      </c>
      <c r="E52" s="9" t="s">
        <v>125</v>
      </c>
      <c r="F52" s="9" t="s">
        <v>124</v>
      </c>
      <c r="G52" s="9" t="s">
        <v>126</v>
      </c>
    </row>
    <row r="53" ht="32" customHeight="1" spans="1:7">
      <c r="A53" s="9">
        <v>47</v>
      </c>
      <c r="B53" s="9" t="s">
        <v>127</v>
      </c>
      <c r="C53" s="11" t="s">
        <v>10</v>
      </c>
      <c r="D53" s="11">
        <v>11760</v>
      </c>
      <c r="E53" s="9" t="s">
        <v>109</v>
      </c>
      <c r="F53" s="9" t="s">
        <v>127</v>
      </c>
      <c r="G53" s="16" t="s">
        <v>128</v>
      </c>
    </row>
    <row r="54" ht="38" customHeight="1" spans="1:7">
      <c r="A54" s="13">
        <v>48</v>
      </c>
      <c r="B54" s="13" t="s">
        <v>129</v>
      </c>
      <c r="C54" s="11" t="s">
        <v>22</v>
      </c>
      <c r="D54" s="11">
        <f>11760*3</f>
        <v>35280</v>
      </c>
      <c r="E54" s="13" t="s">
        <v>130</v>
      </c>
      <c r="F54" s="13" t="s">
        <v>129</v>
      </c>
      <c r="G54" s="17" t="s">
        <v>131</v>
      </c>
    </row>
    <row r="55" ht="41" customHeight="1" spans="1:7">
      <c r="A55" s="15"/>
      <c r="B55" s="15"/>
      <c r="C55" s="11" t="s">
        <v>18</v>
      </c>
      <c r="D55" s="11">
        <f>2*8820</f>
        <v>17640</v>
      </c>
      <c r="E55" s="15"/>
      <c r="F55" s="15"/>
      <c r="G55" s="15"/>
    </row>
    <row r="56" ht="36" customHeight="1" spans="1:7">
      <c r="A56" s="9">
        <v>49</v>
      </c>
      <c r="B56" s="9" t="s">
        <v>132</v>
      </c>
      <c r="C56" s="11" t="s">
        <v>83</v>
      </c>
      <c r="D56" s="11">
        <f>11760*2</f>
        <v>23520</v>
      </c>
      <c r="E56" s="9" t="s">
        <v>133</v>
      </c>
      <c r="F56" s="9" t="s">
        <v>132</v>
      </c>
      <c r="G56" s="16" t="s">
        <v>134</v>
      </c>
    </row>
    <row r="57" ht="36" customHeight="1" spans="1:7">
      <c r="A57" s="9">
        <v>50</v>
      </c>
      <c r="B57" s="9" t="s">
        <v>135</v>
      </c>
      <c r="C57" s="11" t="s">
        <v>10</v>
      </c>
      <c r="D57" s="11">
        <v>11760</v>
      </c>
      <c r="E57" s="9" t="s">
        <v>114</v>
      </c>
      <c r="F57" s="9" t="s">
        <v>135</v>
      </c>
      <c r="G57" s="16" t="s">
        <v>136</v>
      </c>
    </row>
    <row r="58" ht="34" customHeight="1" spans="1:7">
      <c r="A58" s="13">
        <v>51</v>
      </c>
      <c r="B58" s="13" t="s">
        <v>137</v>
      </c>
      <c r="C58" s="11" t="s">
        <v>138</v>
      </c>
      <c r="D58" s="11">
        <f>11760*5</f>
        <v>58800</v>
      </c>
      <c r="E58" s="13" t="s">
        <v>139</v>
      </c>
      <c r="F58" s="13" t="s">
        <v>137</v>
      </c>
      <c r="G58" s="17" t="s">
        <v>20</v>
      </c>
    </row>
    <row r="59" ht="37" customHeight="1" spans="1:7">
      <c r="A59" s="15"/>
      <c r="B59" s="15"/>
      <c r="C59" s="11" t="s">
        <v>26</v>
      </c>
      <c r="D59" s="11">
        <v>8820</v>
      </c>
      <c r="E59" s="15"/>
      <c r="F59" s="15"/>
      <c r="G59" s="15"/>
    </row>
    <row r="60" ht="32" customHeight="1" spans="1:7">
      <c r="A60" s="13">
        <v>52</v>
      </c>
      <c r="B60" s="13" t="s">
        <v>140</v>
      </c>
      <c r="C60" s="11" t="s">
        <v>26</v>
      </c>
      <c r="D60" s="11">
        <v>8820</v>
      </c>
      <c r="E60" s="13" t="s">
        <v>42</v>
      </c>
      <c r="F60" s="13" t="s">
        <v>140</v>
      </c>
      <c r="G60" s="17" t="s">
        <v>43</v>
      </c>
    </row>
    <row r="61" ht="32" customHeight="1" spans="1:7">
      <c r="A61" s="15"/>
      <c r="B61" s="15"/>
      <c r="C61" s="11" t="s">
        <v>10</v>
      </c>
      <c r="D61" s="11">
        <v>11760</v>
      </c>
      <c r="E61" s="15"/>
      <c r="F61" s="15"/>
      <c r="G61" s="15"/>
    </row>
    <row r="62" ht="32" customHeight="1" spans="1:7">
      <c r="A62" s="9">
        <v>53</v>
      </c>
      <c r="B62" s="9" t="s">
        <v>141</v>
      </c>
      <c r="C62" s="11" t="s">
        <v>14</v>
      </c>
      <c r="D62" s="11">
        <v>14700</v>
      </c>
      <c r="E62" s="9" t="s">
        <v>142</v>
      </c>
      <c r="F62" s="9" t="s">
        <v>141</v>
      </c>
      <c r="G62" s="16" t="s">
        <v>143</v>
      </c>
    </row>
    <row r="63" ht="32" customHeight="1" spans="1:7">
      <c r="A63" s="9">
        <v>54</v>
      </c>
      <c r="B63" s="9" t="s">
        <v>144</v>
      </c>
      <c r="C63" s="11" t="s">
        <v>145</v>
      </c>
      <c r="D63" s="11">
        <v>2940</v>
      </c>
      <c r="E63" s="9" t="s">
        <v>19</v>
      </c>
      <c r="F63" s="9" t="s">
        <v>144</v>
      </c>
      <c r="G63" s="16" t="s">
        <v>105</v>
      </c>
    </row>
    <row r="64" ht="32" customHeight="1" spans="1:7">
      <c r="A64" s="9">
        <v>55</v>
      </c>
      <c r="B64" s="9" t="s">
        <v>146</v>
      </c>
      <c r="C64" s="11" t="s">
        <v>10</v>
      </c>
      <c r="D64" s="11">
        <v>11760</v>
      </c>
      <c r="E64" s="9" t="s">
        <v>147</v>
      </c>
      <c r="F64" s="9" t="s">
        <v>146</v>
      </c>
      <c r="G64" s="16" t="s">
        <v>148</v>
      </c>
    </row>
    <row r="65" ht="32" customHeight="1" spans="1:7">
      <c r="A65" s="9">
        <v>56</v>
      </c>
      <c r="B65" s="9" t="s">
        <v>149</v>
      </c>
      <c r="C65" s="11" t="s">
        <v>18</v>
      </c>
      <c r="D65" s="11">
        <f>8820*2</f>
        <v>17640</v>
      </c>
      <c r="E65" s="9" t="s">
        <v>23</v>
      </c>
      <c r="F65" s="9" t="s">
        <v>149</v>
      </c>
      <c r="G65" s="16" t="s">
        <v>36</v>
      </c>
    </row>
    <row r="66" ht="32" customHeight="1" spans="1:7">
      <c r="A66" s="9">
        <v>57</v>
      </c>
      <c r="B66" s="9" t="s">
        <v>150</v>
      </c>
      <c r="C66" s="11" t="s">
        <v>10</v>
      </c>
      <c r="D66" s="11">
        <v>11600</v>
      </c>
      <c r="E66" s="9" t="s">
        <v>151</v>
      </c>
      <c r="F66" s="9" t="s">
        <v>150</v>
      </c>
      <c r="G66" s="16" t="s">
        <v>152</v>
      </c>
    </row>
    <row r="67" ht="32" customHeight="1" spans="1:7">
      <c r="A67" s="9">
        <v>58</v>
      </c>
      <c r="B67" s="9" t="s">
        <v>153</v>
      </c>
      <c r="C67" s="11" t="s">
        <v>154</v>
      </c>
      <c r="D67" s="11">
        <f>14700*2</f>
        <v>29400</v>
      </c>
      <c r="E67" s="9" t="s">
        <v>155</v>
      </c>
      <c r="F67" s="9" t="s">
        <v>153</v>
      </c>
      <c r="G67" s="16" t="s">
        <v>156</v>
      </c>
    </row>
    <row r="68" ht="32" customHeight="1" spans="1:7">
      <c r="A68" s="11" t="s">
        <v>157</v>
      </c>
      <c r="B68" s="9"/>
      <c r="C68" s="11"/>
      <c r="D68" s="11">
        <f>SUM(D4:D67)</f>
        <v>995373.98</v>
      </c>
      <c r="E68" s="9"/>
      <c r="F68" s="9"/>
      <c r="G68" s="9"/>
    </row>
  </sheetData>
  <mergeCells count="28">
    <mergeCell ref="A2:G2"/>
    <mergeCell ref="A68:C68"/>
    <mergeCell ref="E68:G68"/>
    <mergeCell ref="A27:A29"/>
    <mergeCell ref="A33:A34"/>
    <mergeCell ref="A54:A55"/>
    <mergeCell ref="A58:A59"/>
    <mergeCell ref="A60:A61"/>
    <mergeCell ref="B27:B29"/>
    <mergeCell ref="B33:B34"/>
    <mergeCell ref="B54:B55"/>
    <mergeCell ref="B58:B59"/>
    <mergeCell ref="B60:B61"/>
    <mergeCell ref="E27:E29"/>
    <mergeCell ref="E33:E34"/>
    <mergeCell ref="E54:E55"/>
    <mergeCell ref="E58:E59"/>
    <mergeCell ref="E60:E61"/>
    <mergeCell ref="F27:F29"/>
    <mergeCell ref="F33:F34"/>
    <mergeCell ref="F54:F55"/>
    <mergeCell ref="F58:F59"/>
    <mergeCell ref="F60:F61"/>
    <mergeCell ref="G27:G29"/>
    <mergeCell ref="G33:G34"/>
    <mergeCell ref="G54:G55"/>
    <mergeCell ref="G58:G59"/>
    <mergeCell ref="G60:G61"/>
  </mergeCells>
  <pageMargins left="0.5" right="0.5" top="0.460416666666667" bottom="0.4604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2023-11-29T01:44:00Z</dcterms:created>
  <dcterms:modified xsi:type="dcterms:W3CDTF">2025-09-02T02:00:45Z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938B8425714F4591B10B1465BD3D0DC7_13</vt:lpwstr>
  </property>
  <property fmtid="{D5CDD505-2E9C-101B-9397-08002B2CF9AE}" pid="3" name="KSOProductBuildVer">
    <vt:lpwstr>2052-12.1.0.22529</vt:lpwstr>
  </property>
</Properties>
</file>