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<sst xmlns="http://schemas.openxmlformats.org/spreadsheetml/2006/main" count="93" uniqueCount="77">
  <si>
    <t>附件</t>
  </si>
  <si>
    <t>2023年度惠安女服饰保护与传承专项资金分配方案</t>
  </si>
  <si>
    <t>项目</t>
  </si>
  <si>
    <t>序号</t>
  </si>
  <si>
    <t>申报项目
类别
（第几条）</t>
  </si>
  <si>
    <t>范围</t>
  </si>
  <si>
    <t>名称/姓名</t>
  </si>
  <si>
    <t>数量</t>
  </si>
  <si>
    <t>标准金额
(元)</t>
  </si>
  <si>
    <t>申报金额
(元)</t>
  </si>
  <si>
    <t>拟发放
金额
（元）</t>
  </si>
  <si>
    <t>备注</t>
  </si>
  <si>
    <t>一、壮大传承人队伍</t>
  </si>
  <si>
    <t>传承人申报（第1条第1项）</t>
  </si>
  <si>
    <t>县级
传承人</t>
  </si>
  <si>
    <t>庄素英、刘乌巧、李庆荣、张华珍、
康碧成、陈秋霞、李美华。</t>
  </si>
  <si>
    <t>县级传承人专项补助
（第1条第2项）</t>
  </si>
  <si>
    <t>60岁
以上</t>
  </si>
  <si>
    <t>詹国平、康复顺、
张素莲、王文玉、林碧兰、杨碧兰、王汉坤、张美兰。</t>
  </si>
  <si>
    <t>新申报传承人不再叠加发放县级传承人专项补助。杨美华已不再从事惠安女服饰制作相关工作，未能履行传承人责任，建议不再发放专项补助。</t>
  </si>
  <si>
    <t>60岁
以下</t>
  </si>
  <si>
    <t>曾梅霞、李丽英、庄聪荣、李剑铭、王志强、张冬梅、蒋琼兰、康培雄。</t>
  </si>
  <si>
    <t>带徒授艺（第1条第3项）</t>
  </si>
  <si>
    <t xml:space="preserve">康碧成（3）
刘乌巧（3）
李美华（3）
张华珍（3）
李庆荣（3）
陈秋霞（3）
庄素英（3） </t>
  </si>
  <si>
    <t>括号内为带徒人数。往年已申领过带徒补助的，本年度不再发放。</t>
  </si>
  <si>
    <t>传习所补助（第1条第5项）</t>
  </si>
  <si>
    <t>市级
传习所</t>
  </si>
  <si>
    <t>惠安县文化馆（责任人：詹国平）、泉州海之女文化传播有限公司。</t>
  </si>
  <si>
    <t>县级
传习所</t>
  </si>
  <si>
    <t>惠安县碧兰惠安女传统梳妆技艺工作室、惠安县康复顺惠女服饰工作室、惠安县山霞铭星金银首饰加工店、惠安县净峰镇黑铁珠宝行、惠安县净峰镇净西金银首饰加工店。</t>
  </si>
  <si>
    <t>二、加强校园传承</t>
  </si>
  <si>
    <t>传承基地校（第2条第2项）</t>
  </si>
  <si>
    <t>新申报</t>
  </si>
  <si>
    <t>惠安县第三实验幼儿园、福建省惠安小岞中学。</t>
  </si>
  <si>
    <t>现有</t>
  </si>
  <si>
    <t>惠安县实验幼儿园、惠安县城南第二实验幼儿园、惠安县小岞中心小学。</t>
  </si>
  <si>
    <t>因资金总额不足，根据2022年度惠安女服饰传承基地校奖补使用情况发放，资金未使用完毕的学校本年度暂不发放补助。</t>
  </si>
  <si>
    <t>三、鼓励汇编书籍</t>
  </si>
  <si>
    <t>编印惠女服饰相关书籍（第3条）</t>
  </si>
  <si>
    <t>30万字以内</t>
  </si>
  <si>
    <t>无</t>
  </si>
  <si>
    <t>无人申报</t>
  </si>
  <si>
    <t>30-50万字</t>
  </si>
  <si>
    <t>四、推动文旅融合</t>
  </si>
  <si>
    <t>开展传习活动（第4条第1项）</t>
  </si>
  <si>
    <t>镇政府、企事业单位、社会团体或个人</t>
  </si>
  <si>
    <t>惠安县第三实验幼儿园</t>
  </si>
  <si>
    <t>正式税票发生额60%，最高不超过10万元。</t>
  </si>
  <si>
    <t>拟发放惠安女服饰传承基地校奖补，原则上不再重复发放。且所提供发票不在申报期限内，不符合申报条件。</t>
  </si>
  <si>
    <t>泉州海之女文化传播有限公司</t>
  </si>
  <si>
    <t>拟发放传习所补助，不再重复发放。</t>
  </si>
  <si>
    <t>优化创作惠女服饰参赛、展览等（第4条第2项）</t>
  </si>
  <si>
    <t>县级
比赛</t>
  </si>
  <si>
    <t>庄聪荣（三等奖）</t>
  </si>
  <si>
    <t>参加国家级、省级、市级、县级有关部门组织的比赛获奖分别给予5000元、3000元、2000元、1000元奖励。获得金奖（一等奖或其它等同于一等奖的奖项）奖金按100%发放，银奖（二等奖）奖金按90%发放，铜奖（三等奖）奖金按80%发放，铜奖（三等奖）以下按50%发放</t>
  </si>
  <si>
    <t>每人仅奖励一个最高级别奖项，颁奖单位应为各级政府有关部门，由协会等社会组织主办的比赛不在奖励范围内。</t>
  </si>
  <si>
    <t>康复顺（一等奖）</t>
  </si>
  <si>
    <t>曾茹婷（二等奖）</t>
  </si>
  <si>
    <t>曾婉婷（三等奖）</t>
  </si>
  <si>
    <t>刘乌巧（一等奖）</t>
  </si>
  <si>
    <t>王文玉（一等奖）</t>
  </si>
  <si>
    <t>詹国平（三等奖）</t>
  </si>
  <si>
    <t>康碧成（三等奖）</t>
  </si>
  <si>
    <t>张素莲（二等奖）</t>
  </si>
  <si>
    <t>林碧兰（一等奖）</t>
  </si>
  <si>
    <t>王志强（二等奖）</t>
  </si>
  <si>
    <t>张华珍（一等奖）</t>
  </si>
  <si>
    <t>李庆荣（三等奖）</t>
  </si>
  <si>
    <t>陈秋霞（三等奖）</t>
  </si>
  <si>
    <t>李剑铭（一等奖）</t>
  </si>
  <si>
    <t>场所、展馆
（第4条第3项）</t>
  </si>
  <si>
    <t>企事业单位、社会团体、学校或个人</t>
  </si>
  <si>
    <t>惠安县民俗文化
展览馆</t>
  </si>
  <si>
    <t>正常运营两年以上依法登记的非营利性展馆，面积500平方米以上 全部投资总额达到100万的，每年补助5万元。</t>
  </si>
  <si>
    <t>因专项资金总额不足，本年度无法足额发放。</t>
  </si>
  <si>
    <t>合计</t>
  </si>
  <si>
    <t>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</si>
</sst>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32"/>
  <sheetViews>
    <sheetView tabSelected="1" view="pageBreakPreview" zoomScaleNormal="100" workbookViewId="0">
      <selection activeCell="J5" sqref="J5:J6"/>
    </sheetView>
  </sheetViews>
  <sheetFormatPr defaultColWidth="9" defaultRowHeight="14.25"/>
  <cols>
    <col min="1" max="1" width="7.375" customWidth="1"/>
    <col min="2" max="2" width="6" customWidth="1"/>
    <col min="3" max="3" width="13.875" style="10" customWidth="1"/>
    <col min="4" max="4" width="9.8" customWidth="1"/>
    <col min="5" max="5" width="21" customWidth="1"/>
    <col min="6" max="6" width="7.75" customWidth="1"/>
    <col min="7" max="8" width="10.875" customWidth="1"/>
    <col min="9" max="9" width="10.75" style="11" customWidth="1"/>
    <col min="10" max="10" width="24" customWidth="1"/>
  </cols>
  <sheetData>
    <row r="1" ht="20.25" spans="1:1">
      <c r="A1" s="12" t="s">
        <v>0</v>
      </c>
    </row>
    <row r="2" ht="51" customHeight="1" spans="1:10">
      <c r="A2" s="13" t="s">
        <v>1</v>
      </c>
      <c r="B2" s="13"/>
      <c r="C2" s="14"/>
      <c r="D2" s="13"/>
      <c r="E2" s="13"/>
      <c r="F2" s="13"/>
      <c r="G2" s="13"/>
      <c r="H2" s="13"/>
      <c r="I2" s="13"/>
      <c r="J2" s="13"/>
    </row>
    <row r="3" ht="56.25" spans="1:10">
      <c r="A3" s="15" t="s">
        <v>2</v>
      </c>
      <c r="B3" s="15" t="s">
        <v>3</v>
      </c>
      <c r="C3" s="16" t="s">
        <v>4</v>
      </c>
      <c r="D3" s="16" t="s">
        <v>5</v>
      </c>
      <c r="E3" s="15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5" t="s">
        <v>11</v>
      </c>
    </row>
    <row r="4" ht="75" spans="1:10">
      <c r="A4" s="17" t="s">
        <v>12</v>
      </c>
      <c r="B4" s="2">
        <v>1</v>
      </c>
      <c r="C4" s="5" t="s">
        <v>13</v>
      </c>
      <c r="D4" s="2" t="s">
        <v>14</v>
      </c>
      <c r="E4" s="5" t="s">
        <v>15</v>
      </c>
      <c r="F4" s="1">
        <v>7</v>
      </c>
      <c r="G4" s="1">
        <v>3000</v>
      </c>
      <c r="H4" s="1">
        <f>G4*F4</f>
        <v>21000</v>
      </c>
      <c r="I4" s="1">
        <f>H4</f>
        <v>21000</v>
      </c>
      <c r="J4" s="5"/>
    </row>
    <row r="5" customFormat="1" ht="75" spans="1:10">
      <c r="A5" s="17"/>
      <c r="B5" s="2">
        <v>2</v>
      </c>
      <c r="C5" s="5" t="s">
        <v>16</v>
      </c>
      <c r="D5" s="2" t="s">
        <v>17</v>
      </c>
      <c r="E5" s="5" t="s">
        <v>18</v>
      </c>
      <c r="F5" s="1">
        <v>8</v>
      </c>
      <c r="G5" s="1">
        <v>2000</v>
      </c>
      <c r="H5" s="1">
        <f>G5*F5</f>
        <v>16000</v>
      </c>
      <c r="I5" s="1">
        <f>H5+H6</f>
        <v>28000</v>
      </c>
      <c r="J5" s="26" t="s">
        <v>19</v>
      </c>
    </row>
    <row r="6" customFormat="1" ht="93" customHeight="1" spans="1:10">
      <c r="A6" s="17"/>
      <c r="B6" s="2">
        <v>3</v>
      </c>
      <c r="C6" s="5"/>
      <c r="D6" s="2" t="s">
        <v>20</v>
      </c>
      <c r="E6" s="5" t="s">
        <v>21</v>
      </c>
      <c r="F6" s="1">
        <v>8</v>
      </c>
      <c r="G6" s="1">
        <v>1500</v>
      </c>
      <c r="H6" s="1">
        <f>G6*F6</f>
        <v>12000</v>
      </c>
      <c r="I6" s="1"/>
      <c r="J6" s="27"/>
    </row>
    <row r="7" ht="131.25" spans="1:10">
      <c r="A7" s="17"/>
      <c r="B7" s="2">
        <v>4</v>
      </c>
      <c r="C7" s="18" t="s">
        <v>22</v>
      </c>
      <c r="D7" s="2" t="s">
        <v>14</v>
      </c>
      <c r="E7" s="2" t="s">
        <v>23</v>
      </c>
      <c r="F7" s="1">
        <v>21</v>
      </c>
      <c r="G7" s="1">
        <v>2000</v>
      </c>
      <c r="H7" s="1">
        <f>F7*G7</f>
        <v>42000</v>
      </c>
      <c r="I7" s="1">
        <f>H7</f>
        <v>42000</v>
      </c>
      <c r="J7" s="22" t="s">
        <v>24</v>
      </c>
    </row>
    <row r="8" ht="75" spans="1:10">
      <c r="A8" s="17"/>
      <c r="B8" s="2">
        <v>5</v>
      </c>
      <c r="C8" s="5" t="s">
        <v>25</v>
      </c>
      <c r="D8" s="2" t="s">
        <v>26</v>
      </c>
      <c r="E8" s="5" t="s">
        <v>27</v>
      </c>
      <c r="F8" s="1">
        <v>2</v>
      </c>
      <c r="G8" s="2">
        <v>30000</v>
      </c>
      <c r="H8" s="1">
        <f t="shared" ref="H8:H13" si="0">G8*F8</f>
        <v>60000</v>
      </c>
      <c r="I8" s="1">
        <f>H8+H9</f>
        <v>110000</v>
      </c>
      <c r="J8" s="20"/>
    </row>
    <row r="9" ht="187.5" spans="1:10">
      <c r="A9" s="17"/>
      <c r="B9" s="2">
        <v>6</v>
      </c>
      <c r="C9" s="5"/>
      <c r="D9" s="2" t="s">
        <v>28</v>
      </c>
      <c r="E9" s="5" t="s">
        <v>29</v>
      </c>
      <c r="F9" s="1">
        <v>5</v>
      </c>
      <c r="G9" s="2">
        <v>10000</v>
      </c>
      <c r="H9" s="1">
        <f t="shared" si="0"/>
        <v>50000</v>
      </c>
      <c r="I9" s="1"/>
      <c r="J9" s="20"/>
    </row>
    <row r="10" ht="56.25" spans="1:10">
      <c r="A10" s="17" t="s">
        <v>30</v>
      </c>
      <c r="B10" s="2">
        <v>7</v>
      </c>
      <c r="C10" s="5" t="s">
        <v>31</v>
      </c>
      <c r="D10" s="2" t="s">
        <v>32</v>
      </c>
      <c r="E10" s="5" t="s">
        <v>33</v>
      </c>
      <c r="F10" s="1">
        <v>2</v>
      </c>
      <c r="G10" s="2">
        <v>20000</v>
      </c>
      <c r="H10" s="1">
        <f t="shared" si="0"/>
        <v>40000</v>
      </c>
      <c r="I10" s="1">
        <v>40000</v>
      </c>
      <c r="J10" s="22"/>
    </row>
    <row r="11" ht="84" customHeight="1" spans="1:10">
      <c r="A11" s="17"/>
      <c r="B11" s="2">
        <v>8</v>
      </c>
      <c r="C11" s="5"/>
      <c r="D11" s="2" t="s">
        <v>34</v>
      </c>
      <c r="E11" s="5" t="s">
        <v>35</v>
      </c>
      <c r="F11" s="1">
        <v>3</v>
      </c>
      <c r="G11" s="2">
        <v>20000</v>
      </c>
      <c r="H11" s="1">
        <f t="shared" si="0"/>
        <v>60000</v>
      </c>
      <c r="I11" s="1">
        <v>0</v>
      </c>
      <c r="J11" s="22" t="s">
        <v>36</v>
      </c>
    </row>
    <row r="12" ht="37.5" spans="1:10">
      <c r="A12" s="17" t="s">
        <v>37</v>
      </c>
      <c r="B12" s="2">
        <v>9</v>
      </c>
      <c r="C12" s="5" t="s">
        <v>38</v>
      </c>
      <c r="D12" s="2" t="s">
        <v>39</v>
      </c>
      <c r="E12" s="2" t="s">
        <v>40</v>
      </c>
      <c r="F12" s="1">
        <v>0</v>
      </c>
      <c r="G12" s="2">
        <v>30000</v>
      </c>
      <c r="H12" s="1">
        <f t="shared" si="0"/>
        <v>0</v>
      </c>
      <c r="I12" s="1">
        <f>H12+H13</f>
        <v>0</v>
      </c>
      <c r="J12" s="26" t="s">
        <v>41</v>
      </c>
    </row>
    <row r="13" ht="37.5" spans="1:10">
      <c r="A13" s="17"/>
      <c r="B13" s="2">
        <v>10</v>
      </c>
      <c r="C13" s="5"/>
      <c r="D13" s="2" t="s">
        <v>42</v>
      </c>
      <c r="E13" s="2" t="s">
        <v>40</v>
      </c>
      <c r="F13" s="1">
        <v>0</v>
      </c>
      <c r="G13" s="2">
        <v>50000</v>
      </c>
      <c r="H13" s="1">
        <f t="shared" si="0"/>
        <v>0</v>
      </c>
      <c r="I13" s="1"/>
      <c r="J13" s="27"/>
    </row>
    <row r="14" ht="76" customHeight="1" spans="1:10">
      <c r="A14" s="17" t="s">
        <v>43</v>
      </c>
      <c r="B14" s="2">
        <v>11</v>
      </c>
      <c r="C14" s="5" t="s">
        <v>44</v>
      </c>
      <c r="D14" s="19" t="s">
        <v>45</v>
      </c>
      <c r="E14" s="5" t="s">
        <v>46</v>
      </c>
      <c r="F14" s="1">
        <v>1</v>
      </c>
      <c r="G14" s="19" t="s">
        <v>47</v>
      </c>
      <c r="H14" s="1">
        <v>22200</v>
      </c>
      <c r="I14" s="1">
        <v>0</v>
      </c>
      <c r="J14" s="22" t="s">
        <v>48</v>
      </c>
    </row>
    <row r="15" ht="37.5" spans="1:10">
      <c r="A15" s="17"/>
      <c r="B15" s="2"/>
      <c r="C15" s="5"/>
      <c r="D15" s="19"/>
      <c r="E15" s="5" t="s">
        <v>49</v>
      </c>
      <c r="F15" s="1">
        <v>1</v>
      </c>
      <c r="G15" s="19"/>
      <c r="H15" s="1">
        <v>30000</v>
      </c>
      <c r="I15" s="1">
        <v>0</v>
      </c>
      <c r="J15" s="22" t="s">
        <v>50</v>
      </c>
    </row>
    <row r="16" ht="37.5" spans="1:10">
      <c r="A16" s="17"/>
      <c r="B16" s="2">
        <v>12</v>
      </c>
      <c r="C16" s="5" t="s">
        <v>51</v>
      </c>
      <c r="D16" s="2" t="s">
        <v>52</v>
      </c>
      <c r="E16" s="5" t="s">
        <v>53</v>
      </c>
      <c r="F16" s="1">
        <v>1</v>
      </c>
      <c r="G16" s="20" t="s">
        <v>54</v>
      </c>
      <c r="H16" s="1">
        <v>800</v>
      </c>
      <c r="I16" s="1">
        <v>800</v>
      </c>
      <c r="J16" s="22" t="s">
        <v>55</v>
      </c>
    </row>
    <row r="17" ht="37.5" spans="1:10">
      <c r="A17" s="17"/>
      <c r="B17" s="2"/>
      <c r="C17" s="5"/>
      <c r="D17" s="2" t="s">
        <v>52</v>
      </c>
      <c r="E17" s="2" t="s">
        <v>56</v>
      </c>
      <c r="F17" s="1">
        <v>1</v>
      </c>
      <c r="G17" s="20"/>
      <c r="H17" s="21">
        <v>1000</v>
      </c>
      <c r="I17" s="21">
        <v>1000</v>
      </c>
      <c r="J17" s="22"/>
    </row>
    <row r="18" ht="37.5" spans="1:10">
      <c r="A18" s="17"/>
      <c r="B18" s="2"/>
      <c r="C18" s="5"/>
      <c r="D18" s="2" t="s">
        <v>52</v>
      </c>
      <c r="E18" s="2" t="s">
        <v>57</v>
      </c>
      <c r="F18" s="1">
        <v>1</v>
      </c>
      <c r="G18" s="20"/>
      <c r="H18" s="21">
        <v>900</v>
      </c>
      <c r="I18" s="21">
        <v>900</v>
      </c>
      <c r="J18" s="22"/>
    </row>
    <row r="19" s="9" customFormat="1" ht="37.5" spans="1:10">
      <c r="A19" s="17"/>
      <c r="B19" s="2"/>
      <c r="C19" s="5"/>
      <c r="D19" s="2" t="s">
        <v>52</v>
      </c>
      <c r="E19" s="2" t="s">
        <v>58</v>
      </c>
      <c r="F19" s="1">
        <v>1</v>
      </c>
      <c r="G19" s="20"/>
      <c r="H19" s="21">
        <v>800</v>
      </c>
      <c r="I19" s="21">
        <v>800</v>
      </c>
      <c r="J19" s="22"/>
    </row>
    <row r="20" ht="37.5" spans="1:10">
      <c r="A20" s="17"/>
      <c r="B20" s="2"/>
      <c r="C20" s="5"/>
      <c r="D20" s="2" t="s">
        <v>52</v>
      </c>
      <c r="E20" s="2" t="s">
        <v>59</v>
      </c>
      <c r="F20" s="1">
        <v>1</v>
      </c>
      <c r="G20" s="20"/>
      <c r="H20" s="21">
        <v>1000</v>
      </c>
      <c r="I20" s="21">
        <v>1000</v>
      </c>
      <c r="J20" s="22"/>
    </row>
    <row r="21" ht="37.5" spans="1:10">
      <c r="A21" s="17"/>
      <c r="B21" s="2"/>
      <c r="C21" s="5"/>
      <c r="D21" s="2" t="s">
        <v>52</v>
      </c>
      <c r="E21" s="2" t="s">
        <v>60</v>
      </c>
      <c r="F21" s="1">
        <v>1</v>
      </c>
      <c r="G21" s="20"/>
      <c r="H21" s="21">
        <v>1000</v>
      </c>
      <c r="I21" s="21">
        <v>1000</v>
      </c>
      <c r="J21" s="22"/>
    </row>
    <row r="22" ht="37.5" spans="1:10">
      <c r="A22" s="17"/>
      <c r="B22" s="2"/>
      <c r="C22" s="5"/>
      <c r="D22" s="2" t="s">
        <v>52</v>
      </c>
      <c r="E22" s="2" t="s">
        <v>61</v>
      </c>
      <c r="F22" s="1">
        <v>1</v>
      </c>
      <c r="G22" s="20"/>
      <c r="H22" s="21">
        <v>800</v>
      </c>
      <c r="I22" s="21">
        <v>800</v>
      </c>
      <c r="J22" s="22"/>
    </row>
    <row r="23" ht="37.5" spans="1:10">
      <c r="A23" s="17"/>
      <c r="B23" s="2"/>
      <c r="C23" s="5"/>
      <c r="D23" s="2" t="s">
        <v>52</v>
      </c>
      <c r="E23" s="2" t="s">
        <v>62</v>
      </c>
      <c r="F23" s="1">
        <v>1</v>
      </c>
      <c r="G23" s="20"/>
      <c r="H23" s="21">
        <v>800</v>
      </c>
      <c r="I23" s="21">
        <v>800</v>
      </c>
      <c r="J23" s="22"/>
    </row>
    <row r="24" ht="37.5" spans="1:10">
      <c r="A24" s="17"/>
      <c r="B24" s="2"/>
      <c r="C24" s="5"/>
      <c r="D24" s="2" t="s">
        <v>52</v>
      </c>
      <c r="E24" s="2" t="s">
        <v>63</v>
      </c>
      <c r="F24" s="1">
        <v>1</v>
      </c>
      <c r="G24" s="20"/>
      <c r="H24" s="21">
        <v>900</v>
      </c>
      <c r="I24" s="21">
        <v>900</v>
      </c>
      <c r="J24" s="22"/>
    </row>
    <row r="25" ht="37.5" spans="1:10">
      <c r="A25" s="17"/>
      <c r="B25" s="2"/>
      <c r="C25" s="5"/>
      <c r="D25" s="2" t="s">
        <v>52</v>
      </c>
      <c r="E25" s="2" t="s">
        <v>64</v>
      </c>
      <c r="F25" s="1">
        <v>1</v>
      </c>
      <c r="G25" s="20"/>
      <c r="H25" s="21">
        <v>1000</v>
      </c>
      <c r="I25" s="21">
        <v>1000</v>
      </c>
      <c r="J25" s="22"/>
    </row>
    <row r="26" ht="37.5" spans="1:10">
      <c r="A26" s="17"/>
      <c r="B26" s="2"/>
      <c r="C26" s="5"/>
      <c r="D26" s="2" t="s">
        <v>52</v>
      </c>
      <c r="E26" s="2" t="s">
        <v>65</v>
      </c>
      <c r="F26" s="1">
        <v>1</v>
      </c>
      <c r="G26" s="20"/>
      <c r="H26" s="21">
        <v>900</v>
      </c>
      <c r="I26" s="21">
        <v>900</v>
      </c>
      <c r="J26" s="22"/>
    </row>
    <row r="27" ht="37.5" spans="1:10">
      <c r="A27" s="17"/>
      <c r="B27" s="2"/>
      <c r="C27" s="5"/>
      <c r="D27" s="2" t="s">
        <v>52</v>
      </c>
      <c r="E27" s="2" t="s">
        <v>66</v>
      </c>
      <c r="F27" s="1">
        <v>1</v>
      </c>
      <c r="G27" s="20"/>
      <c r="H27" s="21">
        <v>1000</v>
      </c>
      <c r="I27" s="21">
        <v>1000</v>
      </c>
      <c r="J27" s="22"/>
    </row>
    <row r="28" ht="37.5" spans="1:10">
      <c r="A28" s="17"/>
      <c r="B28" s="2"/>
      <c r="C28" s="5"/>
      <c r="D28" s="2" t="s">
        <v>52</v>
      </c>
      <c r="E28" s="2" t="s">
        <v>67</v>
      </c>
      <c r="F28" s="1">
        <v>1</v>
      </c>
      <c r="G28" s="20"/>
      <c r="H28" s="21">
        <v>800</v>
      </c>
      <c r="I28" s="21">
        <v>800</v>
      </c>
      <c r="J28" s="22"/>
    </row>
    <row r="29" ht="37.5" spans="1:10">
      <c r="A29" s="17"/>
      <c r="B29" s="2"/>
      <c r="C29" s="5"/>
      <c r="D29" s="2" t="s">
        <v>52</v>
      </c>
      <c r="E29" s="2" t="s">
        <v>68</v>
      </c>
      <c r="F29" s="1">
        <v>1</v>
      </c>
      <c r="G29" s="20"/>
      <c r="H29" s="21">
        <v>800</v>
      </c>
      <c r="I29" s="21">
        <v>800</v>
      </c>
      <c r="J29" s="22"/>
    </row>
    <row r="30" ht="37.5" spans="1:10">
      <c r="A30" s="17"/>
      <c r="B30" s="2"/>
      <c r="C30" s="5"/>
      <c r="D30" s="2" t="s">
        <v>52</v>
      </c>
      <c r="E30" s="2" t="s">
        <v>69</v>
      </c>
      <c r="F30" s="1">
        <v>1</v>
      </c>
      <c r="G30" s="20"/>
      <c r="H30" s="21">
        <v>1000</v>
      </c>
      <c r="I30" s="21">
        <v>1000</v>
      </c>
      <c r="J30" s="22"/>
    </row>
    <row r="31" ht="156.75" spans="1:10">
      <c r="A31" s="17"/>
      <c r="B31" s="2">
        <v>13</v>
      </c>
      <c r="C31" s="5" t="s">
        <v>70</v>
      </c>
      <c r="D31" s="2" t="s">
        <v>71</v>
      </c>
      <c r="E31" s="2" t="s">
        <v>72</v>
      </c>
      <c r="F31" s="1">
        <v>1</v>
      </c>
      <c r="G31" s="22" t="s">
        <v>73</v>
      </c>
      <c r="H31" s="21">
        <v>50000</v>
      </c>
      <c r="I31" s="21">
        <v>45500</v>
      </c>
      <c r="J31" s="22" t="s">
        <v>74</v>
      </c>
    </row>
    <row r="32" ht="54" customHeight="1" spans="1:10">
      <c r="A32" s="23" t="s">
        <v>75</v>
      </c>
      <c r="B32" s="24"/>
      <c r="C32" s="24"/>
      <c r="D32" s="24"/>
      <c r="E32" s="24"/>
      <c r="F32" s="24"/>
      <c r="G32" s="24"/>
      <c r="H32" s="25"/>
      <c r="I32" s="28">
        <f>SUM(I4:I31)</f>
        <v>300000</v>
      </c>
      <c r="J32" s="29" t="s">
        <v>76</v>
      </c>
    </row>
  </sheetData>
  <mergeCells count="24">
    <mergeCell ref="A2:J2"/>
    <mergeCell ref="A32:H32"/>
    <mergeCell ref="A4:A9"/>
    <mergeCell ref="A10:A11"/>
    <mergeCell ref="A12:A13"/>
    <mergeCell ref="A14:A31"/>
    <mergeCell ref="B14:B15"/>
    <mergeCell ref="B16:B30"/>
    <mergeCell ref="C5:C6"/>
    <mergeCell ref="C8:C9"/>
    <mergeCell ref="C10:C11"/>
    <mergeCell ref="C12:C13"/>
    <mergeCell ref="C14:C15"/>
    <mergeCell ref="C16:C30"/>
    <mergeCell ref="D14:D15"/>
    <mergeCell ref="G14:G15"/>
    <mergeCell ref="G16:G30"/>
    <mergeCell ref="I5:I6"/>
    <mergeCell ref="I8:I9"/>
    <mergeCell ref="I12:I13"/>
    <mergeCell ref="J5:J6"/>
    <mergeCell ref="J8:J9"/>
    <mergeCell ref="J12:J13"/>
    <mergeCell ref="J16:J30"/>
  </mergeCells>
  <pageMargins left="0.748031496062992" right="0.748031496062992" top="0.78740157480315" bottom="0.78740157480315" header="0.511811023622047" footer="0.511811023622047"/>
  <pageSetup paperSize="9" scale="65" orientation="portrait"/>
  <headerFooter alignWithMargins="0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"/>
  <sheetViews>
    <sheetView zoomScale="62" zoomScaleNormal="62" workbookViewId="0">
      <selection activeCell="P17" sqref="A1:P17"/>
    </sheetView>
  </sheetViews>
  <sheetFormatPr defaultColWidth="9" defaultRowHeight="14.25" outlineLevelRow="2"/>
  <cols>
    <col min="1" max="1" width="5.6" customWidth="1"/>
    <col min="2" max="2" width="14.9" customWidth="1"/>
    <col min="4" max="4" width="12.1" customWidth="1"/>
    <col min="9" max="9" width="17.1" customWidth="1"/>
  </cols>
  <sheetData>
    <row r="1" ht="76.5" customHeight="1" spans="1:9">
      <c r="A1" s="1"/>
      <c r="B1" s="2"/>
      <c r="C1" s="2"/>
      <c r="D1" s="1"/>
      <c r="E1" s="1"/>
      <c r="F1" s="2"/>
      <c r="G1" s="2"/>
      <c r="H1" s="2"/>
      <c r="I1" s="1"/>
    </row>
    <row r="2" ht="18.75" spans="1:9">
      <c r="A2" s="3"/>
      <c r="B2" s="4"/>
      <c r="C2" s="4"/>
      <c r="D2" s="2"/>
      <c r="E2" s="1"/>
      <c r="F2" s="5"/>
      <c r="G2" s="1"/>
      <c r="H2" s="6"/>
      <c r="I2" s="5"/>
    </row>
    <row r="3" ht="18.75" spans="1:9">
      <c r="A3" s="7"/>
      <c r="B3" s="8"/>
      <c r="C3" s="8"/>
      <c r="D3" s="2"/>
      <c r="E3" s="1"/>
      <c r="F3" s="5"/>
      <c r="G3" s="1"/>
      <c r="H3" s="6"/>
      <c r="I3" s="5"/>
    </row>
  </sheetData>
  <mergeCells count="2">
    <mergeCell ref="B2:B3"/>
    <mergeCell ref="C2:C3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建兴陶瓷</cp:lastModifiedBy>
  <dcterms:created xsi:type="dcterms:W3CDTF">1996-12-17T01:32:00Z</dcterms:created>
  <dcterms:modified xsi:type="dcterms:W3CDTF">2023-09-26T08:54:27Z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84ABA71756BC40E8ABFDE114B0DAA117_13</vt:lpwstr>
  </property>
  <property fmtid="{D5CDD505-2E9C-101B-9397-08002B2CF9AE}" pid="3" name="KSOProductBuildVer">
    <vt:lpwstr>2052-11.1.0.14309</vt:lpwstr>
  </property>
</Properties>
</file>