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firstSheet="2" activeTab="2"/>
  </bookViews>
  <sheets>
    <sheet name="MRLTXN" sheetId="1" state="hidden" r:id="rId1"/>
    <sheet name="SYOWQN" sheetId="2" state="hidden" r:id="rId2"/>
    <sheet name="普惠性民办园公用经费" sheetId="3" r:id="rId3"/>
  </sheets>
  <definedNames>
    <definedName name="_xlnm.Print_Titles" localSheetId="2">'普惠性民办园公用经费'!$2:$4</definedName>
  </definedNames>
  <calcPr fullCalcOnLoad="1"/>
</workbook>
</file>

<file path=xl/sharedStrings.xml><?xml version="1.0" encoding="utf-8"?>
<sst xmlns="http://schemas.openxmlformats.org/spreadsheetml/2006/main" count="166" uniqueCount="95">
  <si>
    <t>序号</t>
  </si>
  <si>
    <t>所属中心及幼儿园</t>
  </si>
  <si>
    <t>评定等级</t>
  </si>
  <si>
    <t>学校名称</t>
  </si>
  <si>
    <t>补助标准（元/生）</t>
  </si>
  <si>
    <t>不定级</t>
  </si>
  <si>
    <t>惠安县螺城镇童乐幼儿园</t>
  </si>
  <si>
    <t>四级</t>
  </si>
  <si>
    <t>聚星幼儿园</t>
  </si>
  <si>
    <t>螺城镇东南社区瑞恩幼儿园</t>
  </si>
  <si>
    <t>小计</t>
  </si>
  <si>
    <t>螺阳镇ABC幼儿园</t>
  </si>
  <si>
    <t>螺阳镇聪聪幼儿园</t>
  </si>
  <si>
    <t>三级</t>
  </si>
  <si>
    <t>螺阳镇五洲幼儿园</t>
  </si>
  <si>
    <t>螺阳星星幼儿园</t>
  </si>
  <si>
    <t>螺阳镇小明星幼儿园</t>
  </si>
  <si>
    <t>城南大童幼儿园</t>
  </si>
  <si>
    <t>螺阳镇钱塘童博士幼儿园</t>
  </si>
  <si>
    <t>螺阳镇蓓蕾幼儿园</t>
  </si>
  <si>
    <t>城南实验幼儿园</t>
  </si>
  <si>
    <t>惠安县康林幼儿园</t>
  </si>
  <si>
    <t>惠安县星童幼儿园</t>
  </si>
  <si>
    <t>黄塘镇百乐幼儿园</t>
  </si>
  <si>
    <t>黄塘镇汾阳幼儿园</t>
  </si>
  <si>
    <t>后狮军民幼儿园</t>
  </si>
  <si>
    <t>立德经典幼儿园</t>
  </si>
  <si>
    <t>阳光幼儿园</t>
  </si>
  <si>
    <t>七彩幼儿园</t>
  </si>
  <si>
    <t>黄塘镇小树苗幼儿园</t>
  </si>
  <si>
    <t>惠安县黄塘镇小天鹅幼儿园</t>
  </si>
  <si>
    <t>二级</t>
  </si>
  <si>
    <t>泉州聚龙外国语幼儿园</t>
  </si>
  <si>
    <t>崇武镇童欣幼儿园</t>
  </si>
  <si>
    <t>崇武镇海之星幼儿园</t>
  </si>
  <si>
    <t>崇武亲亲宝贝幼儿园</t>
  </si>
  <si>
    <t>崇武镇小红星幼儿园</t>
  </si>
  <si>
    <t>惠安县乐贝尔幼儿园</t>
  </si>
  <si>
    <t>涂寨镇成龙幼儿园</t>
  </si>
  <si>
    <t>涂寨镇七色光幼儿园</t>
  </si>
  <si>
    <t>翔豪新城幼儿园</t>
  </si>
  <si>
    <t>灵山幼儿园</t>
  </si>
  <si>
    <t>未来星幼儿园</t>
  </si>
  <si>
    <t>东岭镇苍湖幼儿园</t>
  </si>
  <si>
    <t>东岭镇大坵蓝天幼儿园</t>
  </si>
  <si>
    <t>东岭镇北埔幼儿园</t>
  </si>
  <si>
    <t>东岭镇才子幼儿园</t>
  </si>
  <si>
    <t>东岭镇新东庄私立幼儿园</t>
  </si>
  <si>
    <t>东岭镇欣荣幼儿园</t>
  </si>
  <si>
    <t>圆点幼儿园</t>
  </si>
  <si>
    <t>东桥镇小白兔幼儿园</t>
  </si>
  <si>
    <t>东桥镇官岭幼儿园</t>
  </si>
  <si>
    <t>东桥镇新星幼儿园</t>
  </si>
  <si>
    <t>东桥镇珩山幼儿园</t>
  </si>
  <si>
    <t>净峰镇毓英幼稚园</t>
  </si>
  <si>
    <t>净峰镇莲城幼儿园</t>
  </si>
  <si>
    <t>尚学幼儿园</t>
  </si>
  <si>
    <t>花朵朵幼儿园</t>
  </si>
  <si>
    <t>瑶英幼儿园</t>
  </si>
  <si>
    <t>蓝湖湾幼儿园</t>
  </si>
  <si>
    <t>辋川镇新厝村大拇指幼儿园</t>
  </si>
  <si>
    <t>辋川镇蓝光幼儿园</t>
  </si>
  <si>
    <t>辋川镇东升幼儿园</t>
  </si>
  <si>
    <t>辋川镇南星幼儿园</t>
  </si>
  <si>
    <t>辋川镇醒民幼儿园</t>
  </si>
  <si>
    <t>辋川镇更新幼儿园</t>
  </si>
  <si>
    <t>辋川镇三乡幼儿园</t>
  </si>
  <si>
    <t>辋川镇七色花幼儿园</t>
  </si>
  <si>
    <t>辋川镇峰南幼儿园</t>
  </si>
  <si>
    <t>艾贝尔幼儿园</t>
  </si>
  <si>
    <t>合计</t>
  </si>
  <si>
    <t>惠安县螺阳镇福娃幼儿园</t>
  </si>
  <si>
    <t>惠安县涂寨镇曾厝村小清华幼儿园</t>
  </si>
  <si>
    <t>惠安县艾贝乐幼儿园</t>
  </si>
  <si>
    <t>惠安县净峰镇东望洋幼儿园有限公司</t>
  </si>
  <si>
    <t>惠安县净峰镇书香龙山幼儿园有限公司</t>
  </si>
  <si>
    <t>补助生数</t>
  </si>
  <si>
    <t>公用经费补助金额（元）</t>
  </si>
  <si>
    <t>惠安县螺阳镇哆唻咪幼儿园</t>
  </si>
  <si>
    <t>惠安县贝迪儿幼儿园 </t>
  </si>
  <si>
    <t>四级</t>
  </si>
  <si>
    <t>二级</t>
  </si>
  <si>
    <t>螺城048092</t>
  </si>
  <si>
    <t>螺阳048081</t>
  </si>
  <si>
    <t>黄塘048089</t>
  </si>
  <si>
    <t>崇武048087</t>
  </si>
  <si>
    <t>山霞048088</t>
  </si>
  <si>
    <t xml:space="preserve">          涂寨048082</t>
  </si>
  <si>
    <t>东岭048083</t>
  </si>
  <si>
    <t>东桥048084</t>
  </si>
  <si>
    <t>净峰048085</t>
  </si>
  <si>
    <t>小岞048086</t>
  </si>
  <si>
    <t>辋川048091</t>
  </si>
  <si>
    <t>2022年春季普惠性民办幼儿园公用经费补助明细表</t>
  </si>
  <si>
    <t>附件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</si>
</sst>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</numFmts>
  <fonts count="5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6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方正小标宋_GBK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5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3" fillId="33" borderId="10" xfId="93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3" fillId="33" borderId="10" xfId="178" applyFont="1" applyFill="1" applyBorder="1" applyAlignment="1">
      <alignment horizontal="center" vertical="center" wrapText="1"/>
      <protection/>
    </xf>
    <xf numFmtId="0" fontId="13" fillId="33" borderId="10" xfId="236" applyFont="1" applyFill="1" applyBorder="1" applyAlignment="1">
      <alignment horizontal="center" vertical="center" wrapText="1"/>
      <protection/>
    </xf>
    <xf numFmtId="0" fontId="13" fillId="33" borderId="10" xfId="286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0" xfId="25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shrinkToFit="1"/>
    </xf>
    <xf numFmtId="0" fontId="50" fillId="33" borderId="10" xfId="0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57" fontId="10" fillId="33" borderId="18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</cellXfs>
  <cellStyles count="53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 10" xfId="41"/>
    <cellStyle name="常规 12 10 2" xfId="42"/>
    <cellStyle name="常规 12 10 3" xfId="43"/>
    <cellStyle name="常规 12 10 4" xfId="44"/>
    <cellStyle name="常规 12 11" xfId="45"/>
    <cellStyle name="常规 12 11 2" xfId="46"/>
    <cellStyle name="常规 12 11 3" xfId="47"/>
    <cellStyle name="常规 12 11 4" xfId="48"/>
    <cellStyle name="常规 12 12" xfId="49"/>
    <cellStyle name="常规 12 12 2" xfId="50"/>
    <cellStyle name="常规 12 12 3" xfId="51"/>
    <cellStyle name="常规 12 12 4" xfId="52"/>
    <cellStyle name="常规 12 13" xfId="53"/>
    <cellStyle name="常规 12 13 2" xfId="54"/>
    <cellStyle name="常规 12 13 3" xfId="55"/>
    <cellStyle name="常规 12 13 4" xfId="56"/>
    <cellStyle name="常规 12 14" xfId="57"/>
    <cellStyle name="常规 12 14 2" xfId="58"/>
    <cellStyle name="常规 12 14 3" xfId="59"/>
    <cellStyle name="常规 12 14 4" xfId="60"/>
    <cellStyle name="常规 12 2" xfId="61"/>
    <cellStyle name="常规 12 2 2" xfId="62"/>
    <cellStyle name="常规 12 2 3" xfId="63"/>
    <cellStyle name="常规 12 2 4" xfId="64"/>
    <cellStyle name="常规 12 3" xfId="65"/>
    <cellStyle name="常规 12 3 2" xfId="66"/>
    <cellStyle name="常规 12 3 3" xfId="67"/>
    <cellStyle name="常规 12 3 4" xfId="68"/>
    <cellStyle name="常规 12 4" xfId="69"/>
    <cellStyle name="常规 12 4 2" xfId="70"/>
    <cellStyle name="常规 12 4 3" xfId="71"/>
    <cellStyle name="常规 12 4 4" xfId="72"/>
    <cellStyle name="常规 12 5" xfId="73"/>
    <cellStyle name="常规 12 5 2" xfId="74"/>
    <cellStyle name="常规 12 5 3" xfId="75"/>
    <cellStyle name="常规 12 5 4" xfId="76"/>
    <cellStyle name="常规 12 6" xfId="77"/>
    <cellStyle name="常规 12 6 2" xfId="78"/>
    <cellStyle name="常规 12 6 3" xfId="79"/>
    <cellStyle name="常规 12 6 4" xfId="80"/>
    <cellStyle name="常规 12 7" xfId="81"/>
    <cellStyle name="常规 12 7 2" xfId="82"/>
    <cellStyle name="常规 12 7 3" xfId="83"/>
    <cellStyle name="常规 12 7 4" xfId="84"/>
    <cellStyle name="常规 12 8" xfId="85"/>
    <cellStyle name="常规 12 8 2" xfId="86"/>
    <cellStyle name="常规 12 8 3" xfId="87"/>
    <cellStyle name="常规 12 8 4" xfId="88"/>
    <cellStyle name="常规 12 9" xfId="89"/>
    <cellStyle name="常规 12 9 2" xfId="90"/>
    <cellStyle name="常规 12 9 3" xfId="91"/>
    <cellStyle name="常规 12 9 4" xfId="92"/>
    <cellStyle name="常规 13" xfId="93"/>
    <cellStyle name="常规 13 10" xfId="94"/>
    <cellStyle name="常规 13 10 2" xfId="95"/>
    <cellStyle name="常规 13 10 3" xfId="96"/>
    <cellStyle name="常规 13 10 4" xfId="97"/>
    <cellStyle name="常规 13 11" xfId="98"/>
    <cellStyle name="常规 13 11 2" xfId="99"/>
    <cellStyle name="常规 13 11 3" xfId="100"/>
    <cellStyle name="常规 13 11 4" xfId="101"/>
    <cellStyle name="常规 13 12" xfId="102"/>
    <cellStyle name="常规 13 12 2" xfId="103"/>
    <cellStyle name="常规 13 12 3" xfId="104"/>
    <cellStyle name="常规 13 12 4" xfId="105"/>
    <cellStyle name="常规 13 13" xfId="106"/>
    <cellStyle name="常规 13 13 2" xfId="107"/>
    <cellStyle name="常规 13 13 3" xfId="108"/>
    <cellStyle name="常规 13 13 4" xfId="109"/>
    <cellStyle name="常规 13 14" xfId="110"/>
    <cellStyle name="常规 13 14 2" xfId="111"/>
    <cellStyle name="常规 13 14 3" xfId="112"/>
    <cellStyle name="常规 13 14 4" xfId="113"/>
    <cellStyle name="常规 13 2" xfId="114"/>
    <cellStyle name="常规 13 2 2" xfId="115"/>
    <cellStyle name="常规 13 2 3" xfId="116"/>
    <cellStyle name="常规 13 2 4" xfId="117"/>
    <cellStyle name="常规 13 3" xfId="118"/>
    <cellStyle name="常规 13 3 2" xfId="119"/>
    <cellStyle name="常规 13 3 3" xfId="120"/>
    <cellStyle name="常规 13 3 4" xfId="121"/>
    <cellStyle name="常规 13 4" xfId="122"/>
    <cellStyle name="常规 13 4 2" xfId="123"/>
    <cellStyle name="常规 13 4 3" xfId="124"/>
    <cellStyle name="常规 13 4 4" xfId="125"/>
    <cellStyle name="常规 13 5" xfId="126"/>
    <cellStyle name="常规 13 5 2" xfId="127"/>
    <cellStyle name="常规 13 5 3" xfId="128"/>
    <cellStyle name="常规 13 5 4" xfId="129"/>
    <cellStyle name="常规 13 6" xfId="130"/>
    <cellStyle name="常规 13 6 2" xfId="131"/>
    <cellStyle name="常规 13 6 3" xfId="132"/>
    <cellStyle name="常规 13 6 4" xfId="133"/>
    <cellStyle name="常规 13 7" xfId="134"/>
    <cellStyle name="常规 13 7 2" xfId="135"/>
    <cellStyle name="常规 13 7 3" xfId="136"/>
    <cellStyle name="常规 13 7 4" xfId="137"/>
    <cellStyle name="常规 13 8" xfId="138"/>
    <cellStyle name="常规 13 8 2" xfId="139"/>
    <cellStyle name="常规 13 8 3" xfId="140"/>
    <cellStyle name="常规 13 8 4" xfId="141"/>
    <cellStyle name="常规 13 9" xfId="142"/>
    <cellStyle name="常规 13 9 2" xfId="143"/>
    <cellStyle name="常规 13 9 3" xfId="144"/>
    <cellStyle name="常规 13 9 4" xfId="145"/>
    <cellStyle name="常规 15 2" xfId="146"/>
    <cellStyle name="常规 15 2 2" xfId="147"/>
    <cellStyle name="常规 15 2 3" xfId="148"/>
    <cellStyle name="常规 15 2 4" xfId="149"/>
    <cellStyle name="常规 15 3" xfId="150"/>
    <cellStyle name="常规 15 3 2" xfId="151"/>
    <cellStyle name="常规 15 3 3" xfId="152"/>
    <cellStyle name="常规 15 3 4" xfId="153"/>
    <cellStyle name="常规 15 4" xfId="154"/>
    <cellStyle name="常规 15 4 2" xfId="155"/>
    <cellStyle name="常规 15 4 3" xfId="156"/>
    <cellStyle name="常规 15 4 4" xfId="157"/>
    <cellStyle name="常规 15 5" xfId="158"/>
    <cellStyle name="常规 15 5 2" xfId="159"/>
    <cellStyle name="常规 15 5 3" xfId="160"/>
    <cellStyle name="常规 15 5 4" xfId="161"/>
    <cellStyle name="常规 16 2" xfId="162"/>
    <cellStyle name="常规 16 2 2" xfId="163"/>
    <cellStyle name="常规 16 2 3" xfId="164"/>
    <cellStyle name="常规 16 2 4" xfId="165"/>
    <cellStyle name="常规 16 3" xfId="166"/>
    <cellStyle name="常规 16 3 2" xfId="167"/>
    <cellStyle name="常规 16 3 3" xfId="168"/>
    <cellStyle name="常规 16 3 4" xfId="169"/>
    <cellStyle name="常规 16 4" xfId="170"/>
    <cellStyle name="常规 16 4 2" xfId="171"/>
    <cellStyle name="常规 16 4 3" xfId="172"/>
    <cellStyle name="常规 16 4 4" xfId="173"/>
    <cellStyle name="常规 16 5" xfId="174"/>
    <cellStyle name="常规 16 5 2" xfId="175"/>
    <cellStyle name="常规 16 5 3" xfId="176"/>
    <cellStyle name="常规 16 5 4" xfId="177"/>
    <cellStyle name="常规 17" xfId="178"/>
    <cellStyle name="常规 18 2" xfId="179"/>
    <cellStyle name="常规 18 2 2" xfId="180"/>
    <cellStyle name="常规 18 2 3" xfId="181"/>
    <cellStyle name="常规 18 2 4" xfId="182"/>
    <cellStyle name="常规 18 3" xfId="183"/>
    <cellStyle name="常规 18 3 2" xfId="184"/>
    <cellStyle name="常规 18 3 3" xfId="185"/>
    <cellStyle name="常规 18 3 4" xfId="186"/>
    <cellStyle name="常规 18 4" xfId="187"/>
    <cellStyle name="常规 18 4 2" xfId="188"/>
    <cellStyle name="常规 18 4 3" xfId="189"/>
    <cellStyle name="常规 18 4 4" xfId="190"/>
    <cellStyle name="常规 18 5" xfId="191"/>
    <cellStyle name="常规 18 5 2" xfId="192"/>
    <cellStyle name="常规 18 5 3" xfId="193"/>
    <cellStyle name="常规 18 5 4" xfId="194"/>
    <cellStyle name="常规 19 2" xfId="195"/>
    <cellStyle name="常规 19 2 2" xfId="196"/>
    <cellStyle name="常规 19 2 3" xfId="197"/>
    <cellStyle name="常规 19 2 4" xfId="198"/>
    <cellStyle name="常规 19 3" xfId="199"/>
    <cellStyle name="常规 19 3 2" xfId="200"/>
    <cellStyle name="常规 19 3 3" xfId="201"/>
    <cellStyle name="常规 19 3 4" xfId="202"/>
    <cellStyle name="常规 19 4" xfId="203"/>
    <cellStyle name="常规 19 4 2" xfId="204"/>
    <cellStyle name="常规 19 4 3" xfId="205"/>
    <cellStyle name="常规 19 4 4" xfId="206"/>
    <cellStyle name="常规 19 5" xfId="207"/>
    <cellStyle name="常规 19 5 2" xfId="208"/>
    <cellStyle name="常规 19 5 3" xfId="209"/>
    <cellStyle name="常规 19 5 4" xfId="210"/>
    <cellStyle name="常规 2" xfId="211"/>
    <cellStyle name="常规 2 2" xfId="212"/>
    <cellStyle name="常规 2 3" xfId="213"/>
    <cellStyle name="常规 2 4" xfId="214"/>
    <cellStyle name="常规 2 4 2" xfId="215"/>
    <cellStyle name="常规 2 4 3" xfId="216"/>
    <cellStyle name="常规 2 4 4" xfId="217"/>
    <cellStyle name="常规 2 5" xfId="218"/>
    <cellStyle name="常规 2 6" xfId="219"/>
    <cellStyle name="常规 20 2" xfId="220"/>
    <cellStyle name="常规 20 2 2" xfId="221"/>
    <cellStyle name="常规 20 2 3" xfId="222"/>
    <cellStyle name="常规 20 2 4" xfId="223"/>
    <cellStyle name="常规 20 3" xfId="224"/>
    <cellStyle name="常规 20 3 2" xfId="225"/>
    <cellStyle name="常规 20 3 3" xfId="226"/>
    <cellStyle name="常规 20 3 4" xfId="227"/>
    <cellStyle name="常规 20 4" xfId="228"/>
    <cellStyle name="常规 20 4 2" xfId="229"/>
    <cellStyle name="常规 20 4 3" xfId="230"/>
    <cellStyle name="常规 20 4 4" xfId="231"/>
    <cellStyle name="常规 20 5" xfId="232"/>
    <cellStyle name="常规 20 5 2" xfId="233"/>
    <cellStyle name="常规 20 5 3" xfId="234"/>
    <cellStyle name="常规 20 5 4" xfId="235"/>
    <cellStyle name="常规 21" xfId="236"/>
    <cellStyle name="常规 21 2" xfId="237"/>
    <cellStyle name="常规 21 2 2" xfId="238"/>
    <cellStyle name="常规 21 2 3" xfId="239"/>
    <cellStyle name="常规 21 2 4" xfId="240"/>
    <cellStyle name="常规 21 3" xfId="241"/>
    <cellStyle name="常规 21 3 2" xfId="242"/>
    <cellStyle name="常规 21 3 3" xfId="243"/>
    <cellStyle name="常规 21 3 4" xfId="244"/>
    <cellStyle name="常规 21 4" xfId="245"/>
    <cellStyle name="常规 21 4 2" xfId="246"/>
    <cellStyle name="常规 21 4 3" xfId="247"/>
    <cellStyle name="常规 21 4 4" xfId="248"/>
    <cellStyle name="常规 21 5" xfId="249"/>
    <cellStyle name="常规 21 5 2" xfId="250"/>
    <cellStyle name="常规 21 5 3" xfId="251"/>
    <cellStyle name="常规 21 5 4" xfId="252"/>
    <cellStyle name="常规 22" xfId="253"/>
    <cellStyle name="常规 22 2" xfId="254"/>
    <cellStyle name="常规 22 2 2" xfId="255"/>
    <cellStyle name="常规 22 2 3" xfId="256"/>
    <cellStyle name="常规 22 2 4" xfId="257"/>
    <cellStyle name="常规 22 3" xfId="258"/>
    <cellStyle name="常规 22 3 2" xfId="259"/>
    <cellStyle name="常规 22 3 3" xfId="260"/>
    <cellStyle name="常规 22 3 4" xfId="261"/>
    <cellStyle name="常规 22 4" xfId="262"/>
    <cellStyle name="常规 22 4 2" xfId="263"/>
    <cellStyle name="常规 22 4 3" xfId="264"/>
    <cellStyle name="常规 22 4 4" xfId="265"/>
    <cellStyle name="常规 22 5" xfId="266"/>
    <cellStyle name="常规 22 5 2" xfId="267"/>
    <cellStyle name="常规 22 5 3" xfId="268"/>
    <cellStyle name="常规 22 5 4" xfId="269"/>
    <cellStyle name="常规 23 2" xfId="270"/>
    <cellStyle name="常规 23 2 2" xfId="271"/>
    <cellStyle name="常规 23 2 3" xfId="272"/>
    <cellStyle name="常规 23 2 4" xfId="273"/>
    <cellStyle name="常规 23 3" xfId="274"/>
    <cellStyle name="常规 23 3 2" xfId="275"/>
    <cellStyle name="常规 23 3 3" xfId="276"/>
    <cellStyle name="常规 23 3 4" xfId="277"/>
    <cellStyle name="常规 23 4" xfId="278"/>
    <cellStyle name="常规 23 4 2" xfId="279"/>
    <cellStyle name="常规 23 4 3" xfId="280"/>
    <cellStyle name="常规 23 4 4" xfId="281"/>
    <cellStyle name="常规 23 5" xfId="282"/>
    <cellStyle name="常规 23 5 2" xfId="283"/>
    <cellStyle name="常规 23 5 3" xfId="284"/>
    <cellStyle name="常规 23 5 4" xfId="285"/>
    <cellStyle name="常规 25" xfId="286"/>
    <cellStyle name="常规 3" xfId="287"/>
    <cellStyle name="常规 3 10" xfId="288"/>
    <cellStyle name="常规 3 10 2" xfId="289"/>
    <cellStyle name="常规 3 10 3" xfId="290"/>
    <cellStyle name="常规 3 10 4" xfId="291"/>
    <cellStyle name="常规 3 11" xfId="292"/>
    <cellStyle name="常规 3 11 2" xfId="293"/>
    <cellStyle name="常规 3 11 3" xfId="294"/>
    <cellStyle name="常规 3 11 4" xfId="295"/>
    <cellStyle name="常规 3 12" xfId="296"/>
    <cellStyle name="常规 3 12 2" xfId="297"/>
    <cellStyle name="常规 3 12 3" xfId="298"/>
    <cellStyle name="常规 3 12 4" xfId="299"/>
    <cellStyle name="常规 3 13" xfId="300"/>
    <cellStyle name="常规 3 13 2" xfId="301"/>
    <cellStyle name="常规 3 13 3" xfId="302"/>
    <cellStyle name="常规 3 13 4" xfId="303"/>
    <cellStyle name="常规 3 14" xfId="304"/>
    <cellStyle name="常规 3 14 2" xfId="305"/>
    <cellStyle name="常规 3 14 3" xfId="306"/>
    <cellStyle name="常规 3 14 4" xfId="307"/>
    <cellStyle name="常规 3 15" xfId="308"/>
    <cellStyle name="常规 3 15 2" xfId="309"/>
    <cellStyle name="常规 3 15 3" xfId="310"/>
    <cellStyle name="常规 3 15 4" xfId="311"/>
    <cellStyle name="常规 3 16" xfId="312"/>
    <cellStyle name="常规 3 16 2" xfId="313"/>
    <cellStyle name="常规 3 16 3" xfId="314"/>
    <cellStyle name="常规 3 16 4" xfId="315"/>
    <cellStyle name="常规 3 17" xfId="316"/>
    <cellStyle name="常规 3 17 2" xfId="317"/>
    <cellStyle name="常规 3 17 3" xfId="318"/>
    <cellStyle name="常规 3 17 4" xfId="319"/>
    <cellStyle name="常规 3 18" xfId="320"/>
    <cellStyle name="常规 3 18 2" xfId="321"/>
    <cellStyle name="常规 3 18 3" xfId="322"/>
    <cellStyle name="常规 3 18 4" xfId="323"/>
    <cellStyle name="常规 3 19" xfId="324"/>
    <cellStyle name="常规 3 19 2" xfId="325"/>
    <cellStyle name="常规 3 19 3" xfId="326"/>
    <cellStyle name="常规 3 19 4" xfId="327"/>
    <cellStyle name="常规 3 2" xfId="328"/>
    <cellStyle name="常规 3 2 2" xfId="329"/>
    <cellStyle name="常规 3 2 2 2" xfId="330"/>
    <cellStyle name="常规 3 2 2 3" xfId="331"/>
    <cellStyle name="常规 3 2 2 4" xfId="332"/>
    <cellStyle name="常规 3 2 3" xfId="333"/>
    <cellStyle name="常规 3 2 3 2" xfId="334"/>
    <cellStyle name="常规 3 2 3 3" xfId="335"/>
    <cellStyle name="常规 3 2 3 4" xfId="336"/>
    <cellStyle name="常规 3 2 4" xfId="337"/>
    <cellStyle name="常规 3 2 5" xfId="338"/>
    <cellStyle name="常规 3 2 6" xfId="339"/>
    <cellStyle name="常规 3 20" xfId="340"/>
    <cellStyle name="常规 3 20 2" xfId="341"/>
    <cellStyle name="常规 3 20 3" xfId="342"/>
    <cellStyle name="常规 3 20 4" xfId="343"/>
    <cellStyle name="常规 3 21" xfId="344"/>
    <cellStyle name="常规 3 21 2" xfId="345"/>
    <cellStyle name="常规 3 21 3" xfId="346"/>
    <cellStyle name="常规 3 21 4" xfId="347"/>
    <cellStyle name="常规 3 22" xfId="348"/>
    <cellStyle name="常规 3 22 2" xfId="349"/>
    <cellStyle name="常规 3 23" xfId="350"/>
    <cellStyle name="常规 3 3" xfId="351"/>
    <cellStyle name="常规 3 3 2" xfId="352"/>
    <cellStyle name="常规 3 3 3" xfId="353"/>
    <cellStyle name="常规 3 3 4" xfId="354"/>
    <cellStyle name="常规 3 4" xfId="355"/>
    <cellStyle name="常规 3 4 2" xfId="356"/>
    <cellStyle name="常规 3 4 3" xfId="357"/>
    <cellStyle name="常规 3 4 4" xfId="358"/>
    <cellStyle name="常规 3 5" xfId="359"/>
    <cellStyle name="常规 3 5 2" xfId="360"/>
    <cellStyle name="常规 3 5 3" xfId="361"/>
    <cellStyle name="常规 3 5 4" xfId="362"/>
    <cellStyle name="常规 3 6" xfId="363"/>
    <cellStyle name="常规 3 6 2" xfId="364"/>
    <cellStyle name="常规 3 6 3" xfId="365"/>
    <cellStyle name="常规 3 6 4" xfId="366"/>
    <cellStyle name="常规 3 7" xfId="367"/>
    <cellStyle name="常规 3 7 2" xfId="368"/>
    <cellStyle name="常规 3 7 2 2" xfId="369"/>
    <cellStyle name="常规 3 7 2 3" xfId="370"/>
    <cellStyle name="常规 3 7 2 4" xfId="371"/>
    <cellStyle name="常规 3 7 3" xfId="372"/>
    <cellStyle name="常规 3 7 4" xfId="373"/>
    <cellStyle name="常规 3 7 5" xfId="374"/>
    <cellStyle name="常规 3 8" xfId="375"/>
    <cellStyle name="常规 3 8 2" xfId="376"/>
    <cellStyle name="常规 3 8 3" xfId="377"/>
    <cellStyle name="常规 3 8 4" xfId="378"/>
    <cellStyle name="常规 3 9" xfId="379"/>
    <cellStyle name="常规 3 9 2" xfId="380"/>
    <cellStyle name="常规 3 9 3" xfId="381"/>
    <cellStyle name="常规 3 9 4" xfId="382"/>
    <cellStyle name="常规 4" xfId="383"/>
    <cellStyle name="常规 4 2" xfId="384"/>
    <cellStyle name="常规 4 2 2" xfId="385"/>
    <cellStyle name="常规 4 2 2 2" xfId="386"/>
    <cellStyle name="常规 4 2 2 3" xfId="387"/>
    <cellStyle name="常规 4 2 2 4" xfId="388"/>
    <cellStyle name="常规 4 2 3" xfId="389"/>
    <cellStyle name="常规 4 2 4" xfId="390"/>
    <cellStyle name="常规 4 2 5" xfId="391"/>
    <cellStyle name="常规 4 3" xfId="392"/>
    <cellStyle name="常规 4 3 2" xfId="393"/>
    <cellStyle name="常规 4 3 3" xfId="394"/>
    <cellStyle name="常规 4 3 4" xfId="395"/>
    <cellStyle name="常规 4 4" xfId="396"/>
    <cellStyle name="常规 4 5" xfId="397"/>
    <cellStyle name="常规 4 6" xfId="398"/>
    <cellStyle name="常规 5" xfId="399"/>
    <cellStyle name="常规 5 2" xfId="400"/>
    <cellStyle name="常规 5 2 2" xfId="401"/>
    <cellStyle name="常规 5 2 2 2" xfId="402"/>
    <cellStyle name="常规 5 2 2 3" xfId="403"/>
    <cellStyle name="常规 5 2 2 4" xfId="404"/>
    <cellStyle name="常规 5 2 3" xfId="405"/>
    <cellStyle name="常规 5 2 4" xfId="406"/>
    <cellStyle name="常规 5 2 5" xfId="407"/>
    <cellStyle name="常规 5 3" xfId="408"/>
    <cellStyle name="常规 5 3 2" xfId="409"/>
    <cellStyle name="常规 5 3 3" xfId="410"/>
    <cellStyle name="常规 5 3 4" xfId="411"/>
    <cellStyle name="常规 5 4" xfId="412"/>
    <cellStyle name="常规 5 5" xfId="413"/>
    <cellStyle name="常规 5 6" xfId="414"/>
    <cellStyle name="常规 6" xfId="415"/>
    <cellStyle name="常规 6 2" xfId="416"/>
    <cellStyle name="常规 6 3" xfId="417"/>
    <cellStyle name="常规 6 4" xfId="418"/>
    <cellStyle name="常规 7" xfId="419"/>
    <cellStyle name="常规 8" xfId="420"/>
    <cellStyle name="常规 8 10" xfId="421"/>
    <cellStyle name="常规 8 10 2" xfId="422"/>
    <cellStyle name="常规 8 10 3" xfId="423"/>
    <cellStyle name="常规 8 10 4" xfId="424"/>
    <cellStyle name="常规 8 11" xfId="425"/>
    <cellStyle name="常规 8 11 2" xfId="426"/>
    <cellStyle name="常规 8 11 3" xfId="427"/>
    <cellStyle name="常规 8 11 4" xfId="428"/>
    <cellStyle name="常规 8 12" xfId="429"/>
    <cellStyle name="常规 8 12 2" xfId="430"/>
    <cellStyle name="常规 8 12 3" xfId="431"/>
    <cellStyle name="常规 8 12 4" xfId="432"/>
    <cellStyle name="常规 8 13" xfId="433"/>
    <cellStyle name="常规 8 13 2" xfId="434"/>
    <cellStyle name="常规 8 13 3" xfId="435"/>
    <cellStyle name="常规 8 13 4" xfId="436"/>
    <cellStyle name="常规 8 14" xfId="437"/>
    <cellStyle name="常规 8 14 2" xfId="438"/>
    <cellStyle name="常规 8 14 3" xfId="439"/>
    <cellStyle name="常规 8 14 4" xfId="440"/>
    <cellStyle name="常规 8 15" xfId="441"/>
    <cellStyle name="常规 8 16" xfId="442"/>
    <cellStyle name="常规 8 17" xfId="443"/>
    <cellStyle name="常规 8 2" xfId="444"/>
    <cellStyle name="常规 8 2 2" xfId="445"/>
    <cellStyle name="常规 8 2 3" xfId="446"/>
    <cellStyle name="常规 8 2 4" xfId="447"/>
    <cellStyle name="常规 8 3" xfId="448"/>
    <cellStyle name="常规 8 3 2" xfId="449"/>
    <cellStyle name="常规 8 3 3" xfId="450"/>
    <cellStyle name="常规 8 3 4" xfId="451"/>
    <cellStyle name="常规 8 4" xfId="452"/>
    <cellStyle name="常规 8 4 2" xfId="453"/>
    <cellStyle name="常规 8 4 3" xfId="454"/>
    <cellStyle name="常规 8 4 4" xfId="455"/>
    <cellStyle name="常规 8 5" xfId="456"/>
    <cellStyle name="常规 8 5 2" xfId="457"/>
    <cellStyle name="常规 8 5 3" xfId="458"/>
    <cellStyle name="常规 8 5 4" xfId="459"/>
    <cellStyle name="常规 8 6" xfId="460"/>
    <cellStyle name="常规 8 6 2" xfId="461"/>
    <cellStyle name="常规 8 6 3" xfId="462"/>
    <cellStyle name="常规 8 6 4" xfId="463"/>
    <cellStyle name="常规 8 7" xfId="464"/>
    <cellStyle name="常规 8 7 2" xfId="465"/>
    <cellStyle name="常规 8 7 3" xfId="466"/>
    <cellStyle name="常规 8 7 4" xfId="467"/>
    <cellStyle name="常规 8 8" xfId="468"/>
    <cellStyle name="常规 8 8 2" xfId="469"/>
    <cellStyle name="常规 8 8 3" xfId="470"/>
    <cellStyle name="常规 8 8 4" xfId="471"/>
    <cellStyle name="常规 8 9" xfId="472"/>
    <cellStyle name="常规 8 9 2" xfId="473"/>
    <cellStyle name="常规 8 9 3" xfId="474"/>
    <cellStyle name="常规 8 9 4" xfId="475"/>
    <cellStyle name="常规 9" xfId="476"/>
    <cellStyle name="常规 9 10" xfId="477"/>
    <cellStyle name="常规 9 10 2" xfId="478"/>
    <cellStyle name="常规 9 10 3" xfId="479"/>
    <cellStyle name="常规 9 10 4" xfId="480"/>
    <cellStyle name="常规 9 11" xfId="481"/>
    <cellStyle name="常规 9 11 2" xfId="482"/>
    <cellStyle name="常规 9 11 3" xfId="483"/>
    <cellStyle name="常规 9 11 4" xfId="484"/>
    <cellStyle name="常规 9 12" xfId="485"/>
    <cellStyle name="常规 9 12 2" xfId="486"/>
    <cellStyle name="常规 9 12 3" xfId="487"/>
    <cellStyle name="常规 9 12 4" xfId="488"/>
    <cellStyle name="常规 9 13" xfId="489"/>
    <cellStyle name="常规 9 13 2" xfId="490"/>
    <cellStyle name="常规 9 13 3" xfId="491"/>
    <cellStyle name="常规 9 13 4" xfId="492"/>
    <cellStyle name="常规 9 14" xfId="493"/>
    <cellStyle name="常规 9 14 2" xfId="494"/>
    <cellStyle name="常规 9 14 3" xfId="495"/>
    <cellStyle name="常规 9 14 4" xfId="496"/>
    <cellStyle name="常规 9 15" xfId="497"/>
    <cellStyle name="常规 9 16" xfId="498"/>
    <cellStyle name="常规 9 17" xfId="499"/>
    <cellStyle name="常规 9 2" xfId="500"/>
    <cellStyle name="常规 9 2 2" xfId="501"/>
    <cellStyle name="常规 9 2 3" xfId="502"/>
    <cellStyle name="常规 9 2 4" xfId="503"/>
    <cellStyle name="常规 9 3" xfId="504"/>
    <cellStyle name="常规 9 3 2" xfId="505"/>
    <cellStyle name="常规 9 3 3" xfId="506"/>
    <cellStyle name="常规 9 3 4" xfId="507"/>
    <cellStyle name="常规 9 4" xfId="508"/>
    <cellStyle name="常规 9 4 2" xfId="509"/>
    <cellStyle name="常规 9 4 3" xfId="510"/>
    <cellStyle name="常规 9 4 4" xfId="511"/>
    <cellStyle name="常规 9 5" xfId="512"/>
    <cellStyle name="常规 9 5 2" xfId="513"/>
    <cellStyle name="常规 9 5 3" xfId="514"/>
    <cellStyle name="常规 9 5 4" xfId="515"/>
    <cellStyle name="常规 9 6" xfId="516"/>
    <cellStyle name="常规 9 6 2" xfId="517"/>
    <cellStyle name="常规 9 6 3" xfId="518"/>
    <cellStyle name="常规 9 6 4" xfId="519"/>
    <cellStyle name="常规 9 7" xfId="520"/>
    <cellStyle name="常规 9 7 2" xfId="521"/>
    <cellStyle name="常规 9 7 3" xfId="522"/>
    <cellStyle name="常规 9 7 4" xfId="523"/>
    <cellStyle name="常规 9 8" xfId="524"/>
    <cellStyle name="常规 9 8 2" xfId="525"/>
    <cellStyle name="常规 9 8 3" xfId="526"/>
    <cellStyle name="常规 9 8 4" xfId="527"/>
    <cellStyle name="常规 9 9" xfId="528"/>
    <cellStyle name="常规 9 9 2" xfId="529"/>
    <cellStyle name="常规 9 9 3" xfId="530"/>
    <cellStyle name="常规 9 9 4" xfId="531"/>
    <cellStyle name="好" xfId="532"/>
    <cellStyle name="汇总" xfId="533"/>
    <cellStyle name="Currency" xfId="534"/>
    <cellStyle name="Currency [0]" xfId="535"/>
    <cellStyle name="计算" xfId="536"/>
    <cellStyle name="检查单元格" xfId="537"/>
    <cellStyle name="解释性文本" xfId="538"/>
    <cellStyle name="警告文本" xfId="539"/>
    <cellStyle name="链接单元格" xfId="540"/>
    <cellStyle name="Comma" xfId="541"/>
    <cellStyle name="Comma [0]" xfId="542"/>
    <cellStyle name="强调文字颜色 1" xfId="543"/>
    <cellStyle name="强调文字颜色 2" xfId="544"/>
    <cellStyle name="强调文字颜色 3" xfId="545"/>
    <cellStyle name="强调文字颜色 4" xfId="546"/>
    <cellStyle name="强调文字颜色 5" xfId="547"/>
    <cellStyle name="强调文字颜色 6" xfId="548"/>
    <cellStyle name="适中" xfId="549"/>
    <cellStyle name="输出" xfId="550"/>
    <cellStyle name="输入" xfId="551"/>
    <cellStyle name="注释" xfId="5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46">
      <selection activeCell="A1" sqref="A1:B1"/>
    </sheetView>
  </sheetViews>
  <sheetFormatPr defaultColWidth="9.00390625" defaultRowHeight="14.25"/>
  <cols>
    <col min="1" max="1" width="3.375" style="5" customWidth="1"/>
    <col min="2" max="2" width="7.625" style="4" customWidth="1"/>
    <col min="3" max="3" width="8.125" style="4" customWidth="1"/>
    <col min="4" max="4" width="28.75390625" style="3" customWidth="1"/>
    <col min="5" max="5" width="9.625" style="4" customWidth="1"/>
    <col min="6" max="6" width="10.875" style="4" customWidth="1"/>
    <col min="7" max="7" width="14.125" style="4" customWidth="1"/>
    <col min="8" max="8" width="9.00390625" style="5" customWidth="1"/>
    <col min="9" max="9" width="26.375" style="6" customWidth="1"/>
    <col min="10" max="16384" width="9.00390625" style="6" customWidth="1"/>
  </cols>
  <sheetData>
    <row r="1" spans="1:3" ht="20.25">
      <c r="A1" s="46" t="s">
        <v>94</v>
      </c>
      <c r="B1" s="47"/>
      <c r="C1" s="2"/>
    </row>
    <row r="2" spans="1:7" ht="22.5">
      <c r="A2" s="48" t="s">
        <v>93</v>
      </c>
      <c r="B2" s="48"/>
      <c r="C2" s="48"/>
      <c r="D2" s="48"/>
      <c r="E2" s="48"/>
      <c r="F2" s="49"/>
      <c r="G2" s="49"/>
    </row>
    <row r="3" spans="1:7" ht="33.75" customHeight="1">
      <c r="A3" s="50" t="s">
        <v>0</v>
      </c>
      <c r="B3" s="51" t="s">
        <v>1</v>
      </c>
      <c r="C3" s="7" t="s">
        <v>2</v>
      </c>
      <c r="D3" s="50" t="s">
        <v>3</v>
      </c>
      <c r="E3" s="50" t="s">
        <v>76</v>
      </c>
      <c r="F3" s="51" t="s">
        <v>4</v>
      </c>
      <c r="G3" s="50" t="s">
        <v>77</v>
      </c>
    </row>
    <row r="4" spans="1:7" ht="14.25">
      <c r="A4" s="50"/>
      <c r="B4" s="52"/>
      <c r="C4" s="8"/>
      <c r="D4" s="50"/>
      <c r="E4" s="50"/>
      <c r="F4" s="52"/>
      <c r="G4" s="50"/>
    </row>
    <row r="5" spans="1:7" ht="16.5" customHeight="1">
      <c r="A5" s="9">
        <v>1</v>
      </c>
      <c r="B5" s="44" t="s">
        <v>82</v>
      </c>
      <c r="C5" s="24" t="s">
        <v>5</v>
      </c>
      <c r="D5" s="25" t="s">
        <v>6</v>
      </c>
      <c r="E5" s="11">
        <v>351</v>
      </c>
      <c r="F5" s="12">
        <v>175</v>
      </c>
      <c r="G5" s="12">
        <f>E5*F5</f>
        <v>61425</v>
      </c>
    </row>
    <row r="6" spans="1:7" ht="16.5" customHeight="1">
      <c r="A6" s="9">
        <v>2</v>
      </c>
      <c r="B6" s="44"/>
      <c r="C6" s="24" t="s">
        <v>5</v>
      </c>
      <c r="D6" s="24" t="s">
        <v>8</v>
      </c>
      <c r="E6" s="12">
        <v>162</v>
      </c>
      <c r="F6" s="12">
        <v>175</v>
      </c>
      <c r="G6" s="12">
        <f aca="true" t="shared" si="0" ref="G6:G68">E6*F6</f>
        <v>28350</v>
      </c>
    </row>
    <row r="7" spans="1:7" ht="16.5" customHeight="1">
      <c r="A7" s="9">
        <v>3</v>
      </c>
      <c r="B7" s="44"/>
      <c r="C7" s="24" t="s">
        <v>5</v>
      </c>
      <c r="D7" s="24" t="s">
        <v>9</v>
      </c>
      <c r="E7" s="11">
        <v>332</v>
      </c>
      <c r="F7" s="12">
        <v>175</v>
      </c>
      <c r="G7" s="12">
        <f t="shared" si="0"/>
        <v>58100</v>
      </c>
    </row>
    <row r="8" spans="1:7" ht="16.5" customHeight="1">
      <c r="A8" s="9">
        <v>4</v>
      </c>
      <c r="B8" s="44"/>
      <c r="C8" s="45" t="s">
        <v>10</v>
      </c>
      <c r="D8" s="45"/>
      <c r="E8" s="11">
        <f>SUM(E5:E7)</f>
        <v>845</v>
      </c>
      <c r="F8" s="13"/>
      <c r="G8" s="12">
        <f>SUM(G5:G7)</f>
        <v>147875</v>
      </c>
    </row>
    <row r="9" spans="1:7" ht="16.5" customHeight="1">
      <c r="A9" s="9">
        <v>5</v>
      </c>
      <c r="B9" s="44" t="s">
        <v>83</v>
      </c>
      <c r="C9" s="26" t="s">
        <v>7</v>
      </c>
      <c r="D9" s="24" t="s">
        <v>11</v>
      </c>
      <c r="E9" s="11">
        <v>184</v>
      </c>
      <c r="F9" s="13">
        <v>225</v>
      </c>
      <c r="G9" s="12">
        <f t="shared" si="0"/>
        <v>41400</v>
      </c>
    </row>
    <row r="10" spans="1:7" ht="16.5" customHeight="1">
      <c r="A10" s="9">
        <v>6</v>
      </c>
      <c r="B10" s="44"/>
      <c r="C10" s="24" t="s">
        <v>5</v>
      </c>
      <c r="D10" s="24" t="s">
        <v>12</v>
      </c>
      <c r="E10" s="11">
        <v>107</v>
      </c>
      <c r="F10" s="12">
        <v>175</v>
      </c>
      <c r="G10" s="12">
        <f t="shared" si="0"/>
        <v>18725</v>
      </c>
    </row>
    <row r="11" spans="1:7" ht="16.5" customHeight="1">
      <c r="A11" s="9">
        <v>7</v>
      </c>
      <c r="B11" s="44"/>
      <c r="C11" s="26" t="s">
        <v>13</v>
      </c>
      <c r="D11" s="24" t="s">
        <v>14</v>
      </c>
      <c r="E11" s="1">
        <v>388</v>
      </c>
      <c r="F11" s="12">
        <v>250</v>
      </c>
      <c r="G11" s="12">
        <f t="shared" si="0"/>
        <v>97000</v>
      </c>
    </row>
    <row r="12" spans="1:7" ht="16.5" customHeight="1">
      <c r="A12" s="9">
        <v>8</v>
      </c>
      <c r="B12" s="44"/>
      <c r="C12" s="24" t="s">
        <v>5</v>
      </c>
      <c r="D12" s="24" t="s">
        <v>15</v>
      </c>
      <c r="E12" s="11">
        <v>82</v>
      </c>
      <c r="F12" s="12">
        <v>175</v>
      </c>
      <c r="G12" s="12">
        <f t="shared" si="0"/>
        <v>14350</v>
      </c>
    </row>
    <row r="13" spans="1:7" ht="16.5" customHeight="1">
      <c r="A13" s="9">
        <v>9</v>
      </c>
      <c r="B13" s="44"/>
      <c r="C13" s="26" t="s">
        <v>7</v>
      </c>
      <c r="D13" s="24" t="s">
        <v>16</v>
      </c>
      <c r="E13" s="11">
        <v>56</v>
      </c>
      <c r="F13" s="13">
        <v>225</v>
      </c>
      <c r="G13" s="12">
        <f t="shared" si="0"/>
        <v>12600</v>
      </c>
    </row>
    <row r="14" spans="1:7" ht="16.5" customHeight="1">
      <c r="A14" s="9">
        <v>10</v>
      </c>
      <c r="B14" s="44"/>
      <c r="C14" s="26" t="s">
        <v>7</v>
      </c>
      <c r="D14" s="24" t="s">
        <v>17</v>
      </c>
      <c r="E14" s="11">
        <v>312</v>
      </c>
      <c r="F14" s="13">
        <v>225</v>
      </c>
      <c r="G14" s="12">
        <f t="shared" si="0"/>
        <v>70200</v>
      </c>
    </row>
    <row r="15" spans="1:7" ht="16.5" customHeight="1">
      <c r="A15" s="9">
        <v>11</v>
      </c>
      <c r="B15" s="44"/>
      <c r="C15" s="26" t="s">
        <v>7</v>
      </c>
      <c r="D15" s="24" t="s">
        <v>18</v>
      </c>
      <c r="E15" s="11">
        <v>428</v>
      </c>
      <c r="F15" s="13">
        <v>225</v>
      </c>
      <c r="G15" s="12">
        <f t="shared" si="0"/>
        <v>96300</v>
      </c>
    </row>
    <row r="16" spans="1:7" ht="16.5" customHeight="1">
      <c r="A16" s="9">
        <v>12</v>
      </c>
      <c r="B16" s="44"/>
      <c r="C16" s="24" t="s">
        <v>5</v>
      </c>
      <c r="D16" s="24" t="s">
        <v>19</v>
      </c>
      <c r="E16" s="11">
        <v>150</v>
      </c>
      <c r="F16" s="12">
        <v>175</v>
      </c>
      <c r="G16" s="12">
        <f t="shared" si="0"/>
        <v>26250</v>
      </c>
    </row>
    <row r="17" spans="1:7" ht="16.5" customHeight="1">
      <c r="A17" s="9">
        <v>13</v>
      </c>
      <c r="B17" s="44"/>
      <c r="C17" s="26" t="s">
        <v>13</v>
      </c>
      <c r="D17" s="32" t="s">
        <v>20</v>
      </c>
      <c r="E17" s="14">
        <v>410</v>
      </c>
      <c r="F17" s="13">
        <v>250</v>
      </c>
      <c r="G17" s="12">
        <f t="shared" si="0"/>
        <v>102500</v>
      </c>
    </row>
    <row r="18" spans="1:7" ht="16.5" customHeight="1">
      <c r="A18" s="9">
        <v>14</v>
      </c>
      <c r="B18" s="44"/>
      <c r="C18" s="24" t="s">
        <v>31</v>
      </c>
      <c r="D18" s="25" t="s">
        <v>78</v>
      </c>
      <c r="E18" s="14">
        <v>345</v>
      </c>
      <c r="F18" s="13">
        <v>275</v>
      </c>
      <c r="G18" s="12">
        <f t="shared" si="0"/>
        <v>94875</v>
      </c>
    </row>
    <row r="19" spans="1:7" ht="16.5" customHeight="1">
      <c r="A19" s="9">
        <v>15</v>
      </c>
      <c r="B19" s="44"/>
      <c r="C19" s="24" t="s">
        <v>5</v>
      </c>
      <c r="D19" s="15" t="s">
        <v>79</v>
      </c>
      <c r="E19" s="15">
        <v>142</v>
      </c>
      <c r="F19" s="13">
        <v>175</v>
      </c>
      <c r="G19" s="12">
        <f t="shared" si="0"/>
        <v>24850</v>
      </c>
    </row>
    <row r="20" spans="1:7" ht="16.5" customHeight="1">
      <c r="A20" s="9">
        <v>16</v>
      </c>
      <c r="B20" s="44"/>
      <c r="C20" s="24" t="s">
        <v>5</v>
      </c>
      <c r="D20" s="15" t="s">
        <v>21</v>
      </c>
      <c r="E20" s="15">
        <v>60</v>
      </c>
      <c r="F20" s="13">
        <v>175</v>
      </c>
      <c r="G20" s="12">
        <f t="shared" si="0"/>
        <v>10500</v>
      </c>
    </row>
    <row r="21" spans="1:7" ht="16.5" customHeight="1">
      <c r="A21" s="9">
        <v>17</v>
      </c>
      <c r="B21" s="44"/>
      <c r="C21" s="24" t="s">
        <v>5</v>
      </c>
      <c r="D21" s="15" t="s">
        <v>22</v>
      </c>
      <c r="E21" s="15">
        <v>116</v>
      </c>
      <c r="F21" s="13">
        <v>175</v>
      </c>
      <c r="G21" s="12">
        <f t="shared" si="0"/>
        <v>20300</v>
      </c>
    </row>
    <row r="22" spans="1:7" ht="16.5" customHeight="1">
      <c r="A22" s="9">
        <v>18</v>
      </c>
      <c r="B22" s="44"/>
      <c r="C22" s="24" t="s">
        <v>80</v>
      </c>
      <c r="D22" s="23" t="s">
        <v>71</v>
      </c>
      <c r="E22" s="15">
        <v>265</v>
      </c>
      <c r="F22" s="13">
        <v>225</v>
      </c>
      <c r="G22" s="12">
        <f t="shared" si="0"/>
        <v>59625</v>
      </c>
    </row>
    <row r="23" spans="1:7" ht="16.5" customHeight="1">
      <c r="A23" s="9">
        <v>19</v>
      </c>
      <c r="B23" s="44"/>
      <c r="C23" s="45" t="s">
        <v>10</v>
      </c>
      <c r="D23" s="45"/>
      <c r="E23" s="11">
        <f>SUM(E9:E22)</f>
        <v>3045</v>
      </c>
      <c r="F23" s="14"/>
      <c r="G23" s="12">
        <f>SUM(G9:G22)</f>
        <v>689475</v>
      </c>
    </row>
    <row r="24" spans="1:7" ht="16.5" customHeight="1">
      <c r="A24" s="9">
        <v>20</v>
      </c>
      <c r="B24" s="39" t="s">
        <v>84</v>
      </c>
      <c r="C24" s="31" t="s">
        <v>13</v>
      </c>
      <c r="D24" s="32" t="s">
        <v>23</v>
      </c>
      <c r="E24" s="11">
        <v>231</v>
      </c>
      <c r="F24" s="13">
        <v>250</v>
      </c>
      <c r="G24" s="12">
        <f t="shared" si="0"/>
        <v>57750</v>
      </c>
    </row>
    <row r="25" spans="1:7" ht="16.5" customHeight="1">
      <c r="A25" s="9">
        <v>21</v>
      </c>
      <c r="B25" s="40"/>
      <c r="C25" s="31" t="s">
        <v>7</v>
      </c>
      <c r="D25" s="24" t="s">
        <v>24</v>
      </c>
      <c r="E25" s="11">
        <v>102</v>
      </c>
      <c r="F25" s="12">
        <v>225</v>
      </c>
      <c r="G25" s="12">
        <f t="shared" si="0"/>
        <v>22950</v>
      </c>
    </row>
    <row r="26" spans="1:7" ht="16.5" customHeight="1">
      <c r="A26" s="9">
        <v>22</v>
      </c>
      <c r="B26" s="40"/>
      <c r="C26" s="26" t="s">
        <v>7</v>
      </c>
      <c r="D26" s="24" t="s">
        <v>25</v>
      </c>
      <c r="E26" s="11">
        <v>107</v>
      </c>
      <c r="F26" s="13">
        <v>225</v>
      </c>
      <c r="G26" s="12">
        <f t="shared" si="0"/>
        <v>24075</v>
      </c>
    </row>
    <row r="27" spans="1:7" ht="16.5" customHeight="1">
      <c r="A27" s="9">
        <v>23</v>
      </c>
      <c r="B27" s="40"/>
      <c r="C27" s="26" t="s">
        <v>7</v>
      </c>
      <c r="D27" s="24" t="s">
        <v>26</v>
      </c>
      <c r="E27" s="11">
        <v>92</v>
      </c>
      <c r="F27" s="13">
        <v>225</v>
      </c>
      <c r="G27" s="12">
        <f t="shared" si="0"/>
        <v>20700</v>
      </c>
    </row>
    <row r="28" spans="1:7" ht="16.5" customHeight="1">
      <c r="A28" s="9">
        <v>24</v>
      </c>
      <c r="B28" s="40"/>
      <c r="C28" s="24" t="s">
        <v>13</v>
      </c>
      <c r="D28" s="27" t="s">
        <v>27</v>
      </c>
      <c r="E28" s="16">
        <v>236</v>
      </c>
      <c r="F28" s="13">
        <v>250</v>
      </c>
      <c r="G28" s="12">
        <f t="shared" si="0"/>
        <v>59000</v>
      </c>
    </row>
    <row r="29" spans="1:7" ht="16.5" customHeight="1">
      <c r="A29" s="9">
        <v>25</v>
      </c>
      <c r="B29" s="40"/>
      <c r="C29" s="24" t="s">
        <v>13</v>
      </c>
      <c r="D29" s="27" t="s">
        <v>28</v>
      </c>
      <c r="E29" s="11">
        <v>277</v>
      </c>
      <c r="F29" s="13">
        <v>250</v>
      </c>
      <c r="G29" s="12">
        <f t="shared" si="0"/>
        <v>69250</v>
      </c>
    </row>
    <row r="30" spans="1:7" ht="16.5" customHeight="1">
      <c r="A30" s="9">
        <v>26</v>
      </c>
      <c r="B30" s="40"/>
      <c r="C30" s="24" t="s">
        <v>5</v>
      </c>
      <c r="D30" s="27" t="s">
        <v>29</v>
      </c>
      <c r="E30" s="11">
        <v>82</v>
      </c>
      <c r="F30" s="13">
        <v>175</v>
      </c>
      <c r="G30" s="12">
        <f t="shared" si="0"/>
        <v>14350</v>
      </c>
    </row>
    <row r="31" spans="1:7" ht="16.5" customHeight="1">
      <c r="A31" s="9">
        <v>27</v>
      </c>
      <c r="B31" s="40"/>
      <c r="C31" s="24" t="s">
        <v>7</v>
      </c>
      <c r="D31" s="27" t="s">
        <v>30</v>
      </c>
      <c r="E31" s="11">
        <v>241</v>
      </c>
      <c r="F31" s="13">
        <v>225</v>
      </c>
      <c r="G31" s="12">
        <f t="shared" si="0"/>
        <v>54225</v>
      </c>
    </row>
    <row r="32" spans="1:7" ht="16.5" customHeight="1">
      <c r="A32" s="9">
        <v>28</v>
      </c>
      <c r="B32" s="40"/>
      <c r="C32" s="24" t="s">
        <v>31</v>
      </c>
      <c r="D32" s="27" t="s">
        <v>32</v>
      </c>
      <c r="E32" s="11">
        <v>33</v>
      </c>
      <c r="F32" s="13">
        <v>275</v>
      </c>
      <c r="G32" s="12">
        <f t="shared" si="0"/>
        <v>9075</v>
      </c>
    </row>
    <row r="33" spans="1:7" ht="16.5" customHeight="1">
      <c r="A33" s="9">
        <v>29</v>
      </c>
      <c r="B33" s="41"/>
      <c r="C33" s="42" t="s">
        <v>10</v>
      </c>
      <c r="D33" s="43"/>
      <c r="E33" s="11">
        <f>SUM(E24:E32)</f>
        <v>1401</v>
      </c>
      <c r="F33" s="16"/>
      <c r="G33" s="12">
        <f>SUM(G24:G32)</f>
        <v>331375</v>
      </c>
    </row>
    <row r="34" spans="1:7" ht="16.5" customHeight="1">
      <c r="A34" s="9">
        <v>30</v>
      </c>
      <c r="B34" s="40" t="s">
        <v>85</v>
      </c>
      <c r="C34" s="26" t="s">
        <v>13</v>
      </c>
      <c r="D34" s="32" t="s">
        <v>33</v>
      </c>
      <c r="E34" s="11">
        <v>179</v>
      </c>
      <c r="F34" s="12">
        <v>250</v>
      </c>
      <c r="G34" s="12">
        <f t="shared" si="0"/>
        <v>44750</v>
      </c>
    </row>
    <row r="35" spans="1:7" ht="16.5" customHeight="1">
      <c r="A35" s="9">
        <v>31</v>
      </c>
      <c r="B35" s="40"/>
      <c r="C35" s="26" t="s">
        <v>13</v>
      </c>
      <c r="D35" s="24" t="s">
        <v>34</v>
      </c>
      <c r="E35" s="11">
        <v>189</v>
      </c>
      <c r="F35" s="12">
        <v>250</v>
      </c>
      <c r="G35" s="12">
        <f t="shared" si="0"/>
        <v>47250</v>
      </c>
    </row>
    <row r="36" spans="1:7" ht="16.5" customHeight="1">
      <c r="A36" s="9">
        <v>32</v>
      </c>
      <c r="B36" s="40"/>
      <c r="C36" s="26" t="s">
        <v>13</v>
      </c>
      <c r="D36" s="24" t="s">
        <v>35</v>
      </c>
      <c r="E36" s="11">
        <v>225</v>
      </c>
      <c r="F36" s="12">
        <v>250</v>
      </c>
      <c r="G36" s="12">
        <f t="shared" si="0"/>
        <v>56250</v>
      </c>
    </row>
    <row r="37" spans="1:7" ht="16.5" customHeight="1">
      <c r="A37" s="9">
        <v>33</v>
      </c>
      <c r="B37" s="40"/>
      <c r="C37" s="24" t="s">
        <v>5</v>
      </c>
      <c r="D37" s="24" t="s">
        <v>36</v>
      </c>
      <c r="E37" s="11">
        <v>69</v>
      </c>
      <c r="F37" s="12">
        <v>175</v>
      </c>
      <c r="G37" s="12">
        <f t="shared" si="0"/>
        <v>12075</v>
      </c>
    </row>
    <row r="38" spans="1:7" ht="16.5" customHeight="1">
      <c r="A38" s="9">
        <v>34</v>
      </c>
      <c r="B38" s="41"/>
      <c r="C38" s="42" t="s">
        <v>10</v>
      </c>
      <c r="D38" s="43"/>
      <c r="E38" s="11">
        <f>SUM(E34:E37)</f>
        <v>662</v>
      </c>
      <c r="F38" s="12"/>
      <c r="G38" s="12">
        <f>SUM(G34:G37)</f>
        <v>160325</v>
      </c>
    </row>
    <row r="39" spans="1:15" s="18" customFormat="1" ht="16.5" customHeight="1">
      <c r="A39" s="9">
        <v>35</v>
      </c>
      <c r="B39" s="40" t="s">
        <v>86</v>
      </c>
      <c r="C39" s="24" t="s">
        <v>5</v>
      </c>
      <c r="D39" s="15" t="s">
        <v>37</v>
      </c>
      <c r="E39" s="11">
        <v>198</v>
      </c>
      <c r="F39" s="12">
        <v>175</v>
      </c>
      <c r="G39" s="12">
        <f t="shared" si="0"/>
        <v>34650</v>
      </c>
      <c r="H39" s="17"/>
      <c r="I39" s="6"/>
      <c r="J39" s="6"/>
      <c r="K39" s="6"/>
      <c r="L39" s="6"/>
      <c r="M39" s="6"/>
      <c r="N39" s="6"/>
      <c r="O39" s="6"/>
    </row>
    <row r="40" spans="1:15" s="18" customFormat="1" ht="16.5" customHeight="1">
      <c r="A40" s="9">
        <v>36</v>
      </c>
      <c r="B40" s="41"/>
      <c r="C40" s="42" t="s">
        <v>10</v>
      </c>
      <c r="D40" s="43"/>
      <c r="E40" s="11">
        <f>SUM(E39)</f>
        <v>198</v>
      </c>
      <c r="F40" s="19"/>
      <c r="G40" s="12">
        <f>SUM(G39)</f>
        <v>34650</v>
      </c>
      <c r="H40" s="17"/>
      <c r="I40" s="6"/>
      <c r="J40" s="6"/>
      <c r="K40" s="6"/>
      <c r="L40" s="6"/>
      <c r="M40" s="6"/>
      <c r="N40" s="6"/>
      <c r="O40" s="6"/>
    </row>
    <row r="41" spans="1:7" ht="16.5" customHeight="1">
      <c r="A41" s="9">
        <v>37</v>
      </c>
      <c r="B41" s="39" t="s">
        <v>87</v>
      </c>
      <c r="C41" s="26" t="s">
        <v>7</v>
      </c>
      <c r="D41" s="29" t="s">
        <v>72</v>
      </c>
      <c r="E41" s="11">
        <v>141</v>
      </c>
      <c r="F41" s="13">
        <v>225</v>
      </c>
      <c r="G41" s="12">
        <f t="shared" si="0"/>
        <v>31725</v>
      </c>
    </row>
    <row r="42" spans="1:7" ht="16.5" customHeight="1">
      <c r="A42" s="9">
        <v>38</v>
      </c>
      <c r="B42" s="40"/>
      <c r="C42" s="30" t="s">
        <v>5</v>
      </c>
      <c r="D42" s="24" t="s">
        <v>38</v>
      </c>
      <c r="E42" s="11">
        <v>115</v>
      </c>
      <c r="F42" s="13">
        <v>175</v>
      </c>
      <c r="G42" s="12">
        <f t="shared" si="0"/>
        <v>20125</v>
      </c>
    </row>
    <row r="43" spans="1:7" ht="16.5" customHeight="1">
      <c r="A43" s="9">
        <v>39</v>
      </c>
      <c r="B43" s="40"/>
      <c r="C43" s="26" t="s">
        <v>7</v>
      </c>
      <c r="D43" s="24" t="s">
        <v>39</v>
      </c>
      <c r="E43" s="11">
        <v>166</v>
      </c>
      <c r="F43" s="13">
        <v>225</v>
      </c>
      <c r="G43" s="12">
        <f t="shared" si="0"/>
        <v>37350</v>
      </c>
    </row>
    <row r="44" spans="1:7" ht="16.5" customHeight="1">
      <c r="A44" s="9">
        <v>40</v>
      </c>
      <c r="B44" s="40"/>
      <c r="C44" s="26" t="s">
        <v>31</v>
      </c>
      <c r="D44" s="24" t="s">
        <v>40</v>
      </c>
      <c r="E44" s="11">
        <v>355</v>
      </c>
      <c r="F44" s="12">
        <v>275</v>
      </c>
      <c r="G44" s="12">
        <f t="shared" si="0"/>
        <v>97625</v>
      </c>
    </row>
    <row r="45" spans="1:7" ht="16.5" customHeight="1">
      <c r="A45" s="9">
        <v>41</v>
      </c>
      <c r="B45" s="40"/>
      <c r="C45" s="24" t="s">
        <v>5</v>
      </c>
      <c r="D45" s="24" t="s">
        <v>41</v>
      </c>
      <c r="E45" s="11">
        <v>115</v>
      </c>
      <c r="F45" s="13">
        <v>175</v>
      </c>
      <c r="G45" s="12">
        <f t="shared" si="0"/>
        <v>20125</v>
      </c>
    </row>
    <row r="46" spans="1:7" ht="16.5" customHeight="1">
      <c r="A46" s="9">
        <v>42</v>
      </c>
      <c r="B46" s="40"/>
      <c r="C46" s="26" t="s">
        <v>13</v>
      </c>
      <c r="D46" s="24" t="s">
        <v>42</v>
      </c>
      <c r="E46" s="10">
        <v>116</v>
      </c>
      <c r="F46" s="13">
        <v>250</v>
      </c>
      <c r="G46" s="12">
        <f t="shared" si="0"/>
        <v>29000</v>
      </c>
    </row>
    <row r="47" spans="1:7" ht="16.5" customHeight="1">
      <c r="A47" s="9">
        <v>43</v>
      </c>
      <c r="B47" s="41"/>
      <c r="C47" s="42" t="s">
        <v>10</v>
      </c>
      <c r="D47" s="43"/>
      <c r="E47" s="11">
        <f>SUM(E41:E46)</f>
        <v>1008</v>
      </c>
      <c r="F47" s="12"/>
      <c r="G47" s="12">
        <f>SUM(G41:G46)</f>
        <v>235950</v>
      </c>
    </row>
    <row r="48" spans="1:7" ht="16.5" customHeight="1">
      <c r="A48" s="9">
        <v>44</v>
      </c>
      <c r="B48" s="40" t="s">
        <v>88</v>
      </c>
      <c r="C48" s="26" t="s">
        <v>7</v>
      </c>
      <c r="D48" s="24" t="s">
        <v>43</v>
      </c>
      <c r="E48" s="11">
        <v>143</v>
      </c>
      <c r="F48" s="12">
        <v>225</v>
      </c>
      <c r="G48" s="12">
        <f t="shared" si="0"/>
        <v>32175</v>
      </c>
    </row>
    <row r="49" spans="1:7" ht="16.5" customHeight="1">
      <c r="A49" s="9">
        <v>45</v>
      </c>
      <c r="B49" s="40"/>
      <c r="C49" s="26" t="s">
        <v>13</v>
      </c>
      <c r="D49" s="24" t="s">
        <v>44</v>
      </c>
      <c r="E49" s="11">
        <v>360</v>
      </c>
      <c r="F49" s="12">
        <v>250</v>
      </c>
      <c r="G49" s="12">
        <f t="shared" si="0"/>
        <v>90000</v>
      </c>
    </row>
    <row r="50" spans="1:7" ht="16.5" customHeight="1">
      <c r="A50" s="9">
        <v>46</v>
      </c>
      <c r="B50" s="40"/>
      <c r="C50" s="26" t="s">
        <v>13</v>
      </c>
      <c r="D50" s="24" t="s">
        <v>45</v>
      </c>
      <c r="E50" s="11">
        <v>216</v>
      </c>
      <c r="F50" s="12">
        <v>250</v>
      </c>
      <c r="G50" s="12">
        <f t="shared" si="0"/>
        <v>54000</v>
      </c>
    </row>
    <row r="51" spans="1:7" ht="16.5" customHeight="1">
      <c r="A51" s="9">
        <v>47</v>
      </c>
      <c r="B51" s="40"/>
      <c r="C51" s="24" t="s">
        <v>5</v>
      </c>
      <c r="D51" s="24" t="s">
        <v>46</v>
      </c>
      <c r="E51" s="11">
        <v>122</v>
      </c>
      <c r="F51" s="12">
        <v>175</v>
      </c>
      <c r="G51" s="12">
        <f t="shared" si="0"/>
        <v>21350</v>
      </c>
    </row>
    <row r="52" spans="1:7" ht="16.5" customHeight="1">
      <c r="A52" s="9">
        <v>48</v>
      </c>
      <c r="B52" s="40"/>
      <c r="C52" s="26" t="s">
        <v>13</v>
      </c>
      <c r="D52" s="32" t="s">
        <v>47</v>
      </c>
      <c r="E52" s="11">
        <v>285</v>
      </c>
      <c r="F52" s="12">
        <v>250</v>
      </c>
      <c r="G52" s="12">
        <f t="shared" si="0"/>
        <v>71250</v>
      </c>
    </row>
    <row r="53" spans="1:7" ht="16.5" customHeight="1">
      <c r="A53" s="9">
        <v>49</v>
      </c>
      <c r="B53" s="40"/>
      <c r="C53" s="26" t="s">
        <v>13</v>
      </c>
      <c r="D53" s="28" t="s">
        <v>48</v>
      </c>
      <c r="E53" s="11">
        <v>325</v>
      </c>
      <c r="F53" s="12">
        <v>250</v>
      </c>
      <c r="G53" s="12">
        <f t="shared" si="0"/>
        <v>81250</v>
      </c>
    </row>
    <row r="54" spans="1:7" ht="16.5" customHeight="1">
      <c r="A54" s="9">
        <v>50</v>
      </c>
      <c r="B54" s="40"/>
      <c r="C54" s="24" t="s">
        <v>5</v>
      </c>
      <c r="D54" s="1" t="s">
        <v>73</v>
      </c>
      <c r="E54" s="11">
        <v>277</v>
      </c>
      <c r="F54" s="13">
        <v>175</v>
      </c>
      <c r="G54" s="12">
        <f t="shared" si="0"/>
        <v>48475</v>
      </c>
    </row>
    <row r="55" spans="1:7" ht="16.5" customHeight="1">
      <c r="A55" s="9">
        <v>51</v>
      </c>
      <c r="B55" s="40"/>
      <c r="C55" s="26" t="s">
        <v>13</v>
      </c>
      <c r="D55" s="27" t="s">
        <v>49</v>
      </c>
      <c r="E55" s="20">
        <v>226</v>
      </c>
      <c r="F55" s="13">
        <v>250</v>
      </c>
      <c r="G55" s="12">
        <f t="shared" si="0"/>
        <v>56500</v>
      </c>
    </row>
    <row r="56" spans="1:7" ht="16.5" customHeight="1">
      <c r="A56" s="9">
        <v>52</v>
      </c>
      <c r="B56" s="41"/>
      <c r="C56" s="42" t="s">
        <v>10</v>
      </c>
      <c r="D56" s="43"/>
      <c r="E56" s="11">
        <f>SUM(E48:E55)</f>
        <v>1954</v>
      </c>
      <c r="F56" s="20"/>
      <c r="G56" s="12">
        <f>SUM(G48:G55)</f>
        <v>455000</v>
      </c>
    </row>
    <row r="57" spans="1:7" ht="16.5" customHeight="1">
      <c r="A57" s="9">
        <v>53</v>
      </c>
      <c r="B57" s="39" t="s">
        <v>89</v>
      </c>
      <c r="C57" s="26" t="s">
        <v>13</v>
      </c>
      <c r="D57" s="24" t="s">
        <v>50</v>
      </c>
      <c r="E57" s="11">
        <v>158</v>
      </c>
      <c r="F57" s="12">
        <v>250</v>
      </c>
      <c r="G57" s="12">
        <f t="shared" si="0"/>
        <v>39500</v>
      </c>
    </row>
    <row r="58" spans="1:7" ht="16.5" customHeight="1">
      <c r="A58" s="9">
        <v>54</v>
      </c>
      <c r="B58" s="40"/>
      <c r="C58" s="30" t="s">
        <v>5</v>
      </c>
      <c r="D58" s="24" t="s">
        <v>51</v>
      </c>
      <c r="E58" s="11">
        <v>164</v>
      </c>
      <c r="F58" s="13">
        <v>175</v>
      </c>
      <c r="G58" s="12">
        <f t="shared" si="0"/>
        <v>28700</v>
      </c>
    </row>
    <row r="59" spans="1:7" ht="16.5" customHeight="1">
      <c r="A59" s="9">
        <v>55</v>
      </c>
      <c r="B59" s="40"/>
      <c r="C59" s="26" t="s">
        <v>7</v>
      </c>
      <c r="D59" s="24" t="s">
        <v>52</v>
      </c>
      <c r="E59" s="11">
        <v>56</v>
      </c>
      <c r="F59" s="13">
        <v>225</v>
      </c>
      <c r="G59" s="12">
        <f t="shared" si="0"/>
        <v>12600</v>
      </c>
    </row>
    <row r="60" spans="1:7" ht="16.5" customHeight="1">
      <c r="A60" s="9">
        <v>56</v>
      </c>
      <c r="B60" s="40"/>
      <c r="C60" s="26" t="s">
        <v>7</v>
      </c>
      <c r="D60" s="24" t="s">
        <v>53</v>
      </c>
      <c r="E60" s="11">
        <v>133</v>
      </c>
      <c r="F60" s="13">
        <v>225</v>
      </c>
      <c r="G60" s="12">
        <f t="shared" si="0"/>
        <v>29925</v>
      </c>
    </row>
    <row r="61" spans="1:7" ht="16.5" customHeight="1">
      <c r="A61" s="9">
        <v>57</v>
      </c>
      <c r="B61" s="41"/>
      <c r="C61" s="42" t="s">
        <v>10</v>
      </c>
      <c r="D61" s="43"/>
      <c r="E61" s="11">
        <f>SUM(E57:E60)</f>
        <v>511</v>
      </c>
      <c r="F61" s="12"/>
      <c r="G61" s="12">
        <f>SUM(G57:G60)</f>
        <v>110725</v>
      </c>
    </row>
    <row r="62" spans="1:7" ht="16.5" customHeight="1">
      <c r="A62" s="9">
        <v>58</v>
      </c>
      <c r="B62" s="39" t="s">
        <v>90</v>
      </c>
      <c r="C62" s="26" t="s">
        <v>81</v>
      </c>
      <c r="D62" s="29" t="s">
        <v>74</v>
      </c>
      <c r="E62" s="11">
        <v>389</v>
      </c>
      <c r="F62" s="13">
        <v>275</v>
      </c>
      <c r="G62" s="12">
        <f t="shared" si="0"/>
        <v>106975</v>
      </c>
    </row>
    <row r="63" spans="1:7" ht="16.5" customHeight="1">
      <c r="A63" s="9">
        <v>59</v>
      </c>
      <c r="B63" s="40"/>
      <c r="C63" s="24" t="s">
        <v>5</v>
      </c>
      <c r="D63" s="29" t="s">
        <v>75</v>
      </c>
      <c r="E63" s="11">
        <v>139</v>
      </c>
      <c r="F63" s="13">
        <v>175</v>
      </c>
      <c r="G63" s="12">
        <f t="shared" si="0"/>
        <v>24325</v>
      </c>
    </row>
    <row r="64" spans="1:7" ht="16.5" customHeight="1">
      <c r="A64" s="9">
        <v>60</v>
      </c>
      <c r="B64" s="40"/>
      <c r="C64" s="26" t="s">
        <v>13</v>
      </c>
      <c r="D64" s="32" t="s">
        <v>54</v>
      </c>
      <c r="E64" s="11">
        <v>279</v>
      </c>
      <c r="F64" s="12">
        <v>250</v>
      </c>
      <c r="G64" s="12">
        <f t="shared" si="0"/>
        <v>69750</v>
      </c>
    </row>
    <row r="65" spans="1:7" ht="16.5" customHeight="1">
      <c r="A65" s="9">
        <v>61</v>
      </c>
      <c r="B65" s="40"/>
      <c r="C65" s="26" t="s">
        <v>7</v>
      </c>
      <c r="D65" s="24" t="s">
        <v>55</v>
      </c>
      <c r="E65" s="11">
        <v>110</v>
      </c>
      <c r="F65" s="13">
        <v>225</v>
      </c>
      <c r="G65" s="12">
        <f t="shared" si="0"/>
        <v>24750</v>
      </c>
    </row>
    <row r="66" spans="1:7" ht="16.5" customHeight="1">
      <c r="A66" s="9">
        <v>62</v>
      </c>
      <c r="B66" s="40"/>
      <c r="C66" s="24" t="s">
        <v>5</v>
      </c>
      <c r="D66" s="24" t="s">
        <v>56</v>
      </c>
      <c r="E66" s="11">
        <v>117</v>
      </c>
      <c r="F66" s="13">
        <v>175</v>
      </c>
      <c r="G66" s="12">
        <f t="shared" si="0"/>
        <v>20475</v>
      </c>
    </row>
    <row r="67" spans="1:7" ht="16.5" customHeight="1">
      <c r="A67" s="9">
        <v>63</v>
      </c>
      <c r="B67" s="40"/>
      <c r="C67" s="24" t="s">
        <v>5</v>
      </c>
      <c r="D67" s="24" t="s">
        <v>57</v>
      </c>
      <c r="E67" s="11">
        <v>130</v>
      </c>
      <c r="F67" s="13">
        <v>175</v>
      </c>
      <c r="G67" s="12">
        <f t="shared" si="0"/>
        <v>22750</v>
      </c>
    </row>
    <row r="68" spans="1:7" ht="16.5" customHeight="1">
      <c r="A68" s="9">
        <v>64</v>
      </c>
      <c r="B68" s="40"/>
      <c r="C68" s="24" t="s">
        <v>13</v>
      </c>
      <c r="D68" s="27" t="s">
        <v>58</v>
      </c>
      <c r="E68" s="12">
        <v>238</v>
      </c>
      <c r="F68" s="13">
        <v>250</v>
      </c>
      <c r="G68" s="12">
        <f t="shared" si="0"/>
        <v>59500</v>
      </c>
    </row>
    <row r="69" spans="1:7" ht="16.5" customHeight="1">
      <c r="A69" s="9">
        <v>65</v>
      </c>
      <c r="B69" s="41"/>
      <c r="C69" s="42" t="s">
        <v>10</v>
      </c>
      <c r="D69" s="43"/>
      <c r="E69" s="11">
        <f>SUM(E62:E68)</f>
        <v>1402</v>
      </c>
      <c r="F69" s="12"/>
      <c r="G69" s="12">
        <f>SUM(G62:G68)</f>
        <v>328525</v>
      </c>
    </row>
    <row r="70" spans="1:7" ht="16.5" customHeight="1">
      <c r="A70" s="9">
        <v>66</v>
      </c>
      <c r="B70" s="40" t="s">
        <v>91</v>
      </c>
      <c r="C70" s="24" t="s">
        <v>5</v>
      </c>
      <c r="D70" s="24" t="s">
        <v>59</v>
      </c>
      <c r="E70" s="11">
        <v>203</v>
      </c>
      <c r="F70" s="13">
        <v>175</v>
      </c>
      <c r="G70" s="12">
        <f aca="true" t="shared" si="1" ref="G70:G81">E70*F70</f>
        <v>35525</v>
      </c>
    </row>
    <row r="71" spans="1:7" ht="16.5" customHeight="1">
      <c r="A71" s="9">
        <v>67</v>
      </c>
      <c r="B71" s="41"/>
      <c r="C71" s="42" t="s">
        <v>10</v>
      </c>
      <c r="D71" s="43"/>
      <c r="E71" s="11">
        <f>SUM(E70)</f>
        <v>203</v>
      </c>
      <c r="F71" s="12"/>
      <c r="G71" s="12">
        <f>SUM(G70)</f>
        <v>35525</v>
      </c>
    </row>
    <row r="72" spans="1:7" ht="16.5" customHeight="1">
      <c r="A72" s="9">
        <v>68</v>
      </c>
      <c r="B72" s="39" t="s">
        <v>92</v>
      </c>
      <c r="C72" s="30" t="s">
        <v>5</v>
      </c>
      <c r="D72" s="24" t="s">
        <v>60</v>
      </c>
      <c r="E72" s="11">
        <v>254</v>
      </c>
      <c r="F72" s="13">
        <v>175</v>
      </c>
      <c r="G72" s="12">
        <f t="shared" si="1"/>
        <v>44450</v>
      </c>
    </row>
    <row r="73" spans="1:7" ht="16.5" customHeight="1">
      <c r="A73" s="9">
        <v>69</v>
      </c>
      <c r="B73" s="40"/>
      <c r="C73" s="24" t="s">
        <v>5</v>
      </c>
      <c r="D73" s="24" t="s">
        <v>61</v>
      </c>
      <c r="E73" s="11">
        <v>126</v>
      </c>
      <c r="F73" s="12">
        <v>175</v>
      </c>
      <c r="G73" s="12">
        <f t="shared" si="1"/>
        <v>22050</v>
      </c>
    </row>
    <row r="74" spans="1:7" ht="16.5" customHeight="1">
      <c r="A74" s="9">
        <v>70</v>
      </c>
      <c r="B74" s="40"/>
      <c r="C74" s="24" t="s">
        <v>5</v>
      </c>
      <c r="D74" s="24" t="s">
        <v>62</v>
      </c>
      <c r="E74" s="11">
        <v>124</v>
      </c>
      <c r="F74" s="12">
        <v>175</v>
      </c>
      <c r="G74" s="12">
        <f t="shared" si="1"/>
        <v>21700</v>
      </c>
    </row>
    <row r="75" spans="1:7" ht="16.5" customHeight="1">
      <c r="A75" s="9">
        <v>71</v>
      </c>
      <c r="B75" s="40"/>
      <c r="C75" s="26" t="s">
        <v>13</v>
      </c>
      <c r="D75" s="32" t="s">
        <v>63</v>
      </c>
      <c r="E75" s="11">
        <v>234</v>
      </c>
      <c r="F75" s="12">
        <v>250</v>
      </c>
      <c r="G75" s="12">
        <f t="shared" si="1"/>
        <v>58500</v>
      </c>
    </row>
    <row r="76" spans="1:7" ht="16.5" customHeight="1">
      <c r="A76" s="9">
        <v>72</v>
      </c>
      <c r="B76" s="40"/>
      <c r="C76" s="26" t="s">
        <v>13</v>
      </c>
      <c r="D76" s="24" t="s">
        <v>64</v>
      </c>
      <c r="E76" s="11">
        <v>207</v>
      </c>
      <c r="F76" s="12">
        <v>250</v>
      </c>
      <c r="G76" s="12">
        <f t="shared" si="1"/>
        <v>51750</v>
      </c>
    </row>
    <row r="77" spans="1:7" ht="16.5" customHeight="1">
      <c r="A77" s="9">
        <v>73</v>
      </c>
      <c r="B77" s="40"/>
      <c r="C77" s="24" t="s">
        <v>5</v>
      </c>
      <c r="D77" s="24" t="s">
        <v>65</v>
      </c>
      <c r="E77" s="11">
        <v>138</v>
      </c>
      <c r="F77" s="12">
        <v>175</v>
      </c>
      <c r="G77" s="12">
        <f t="shared" si="1"/>
        <v>24150</v>
      </c>
    </row>
    <row r="78" spans="1:7" ht="16.5" customHeight="1">
      <c r="A78" s="9">
        <v>74</v>
      </c>
      <c r="B78" s="40"/>
      <c r="C78" s="24" t="s">
        <v>5</v>
      </c>
      <c r="D78" s="24" t="s">
        <v>66</v>
      </c>
      <c r="E78" s="11">
        <v>132</v>
      </c>
      <c r="F78" s="12">
        <v>175</v>
      </c>
      <c r="G78" s="12">
        <f t="shared" si="1"/>
        <v>23100</v>
      </c>
    </row>
    <row r="79" spans="1:7" ht="16.5" customHeight="1">
      <c r="A79" s="9">
        <v>75</v>
      </c>
      <c r="B79" s="40"/>
      <c r="C79" s="24" t="s">
        <v>5</v>
      </c>
      <c r="D79" s="24" t="s">
        <v>67</v>
      </c>
      <c r="E79" s="11">
        <v>76</v>
      </c>
      <c r="F79" s="12">
        <v>175</v>
      </c>
      <c r="G79" s="12">
        <f t="shared" si="1"/>
        <v>13300</v>
      </c>
    </row>
    <row r="80" spans="1:7" ht="16.5" customHeight="1">
      <c r="A80" s="9">
        <v>76</v>
      </c>
      <c r="B80" s="40"/>
      <c r="C80" s="24" t="s">
        <v>5</v>
      </c>
      <c r="D80" s="24" t="s">
        <v>68</v>
      </c>
      <c r="E80" s="11">
        <v>99</v>
      </c>
      <c r="F80" s="12">
        <v>175</v>
      </c>
      <c r="G80" s="12">
        <f t="shared" si="1"/>
        <v>17325</v>
      </c>
    </row>
    <row r="81" spans="1:7" ht="16.5" customHeight="1">
      <c r="A81" s="9">
        <v>77</v>
      </c>
      <c r="B81" s="40"/>
      <c r="C81" s="24" t="s">
        <v>5</v>
      </c>
      <c r="D81" s="27" t="s">
        <v>69</v>
      </c>
      <c r="E81" s="21">
        <v>259</v>
      </c>
      <c r="F81" s="13">
        <v>175</v>
      </c>
      <c r="G81" s="12">
        <f t="shared" si="1"/>
        <v>45325</v>
      </c>
    </row>
    <row r="82" spans="1:7" ht="16.5" customHeight="1">
      <c r="A82" s="9">
        <v>78</v>
      </c>
      <c r="B82" s="41"/>
      <c r="C82" s="42" t="s">
        <v>10</v>
      </c>
      <c r="D82" s="43"/>
      <c r="E82" s="11">
        <f>SUM(E72:E81)</f>
        <v>1649</v>
      </c>
      <c r="F82" s="21"/>
      <c r="G82" s="12">
        <f>SUM(G72:G81)</f>
        <v>321650</v>
      </c>
    </row>
    <row r="83" spans="1:7" ht="16.5" customHeight="1">
      <c r="A83" s="9">
        <v>79</v>
      </c>
      <c r="B83" s="33" t="s">
        <v>70</v>
      </c>
      <c r="C83" s="34"/>
      <c r="D83" s="35"/>
      <c r="E83" s="22">
        <f>E8+E23+E33+E38+E40+E47+E56+E61+E69+E71+E82</f>
        <v>12878</v>
      </c>
      <c r="F83" s="22"/>
      <c r="G83" s="22">
        <f>G8+G23+G33+G38+G40+G47+G56+G61+G69+G71+G82</f>
        <v>2851075</v>
      </c>
    </row>
    <row r="84" spans="1:7" ht="14.25">
      <c r="A84" s="36"/>
      <c r="B84" s="37"/>
      <c r="C84" s="37"/>
      <c r="D84" s="37"/>
      <c r="E84" s="37"/>
      <c r="F84" s="38"/>
      <c r="G84" s="38"/>
    </row>
  </sheetData>
  <sheetProtection/>
  <mergeCells count="32">
    <mergeCell ref="A1:B1"/>
    <mergeCell ref="A2:G2"/>
    <mergeCell ref="A3:A4"/>
    <mergeCell ref="B3:B4"/>
    <mergeCell ref="D3:D4"/>
    <mergeCell ref="E3:E4"/>
    <mergeCell ref="F3:F4"/>
    <mergeCell ref="G3:G4"/>
    <mergeCell ref="B34:B38"/>
    <mergeCell ref="C38:D38"/>
    <mergeCell ref="B39:B40"/>
    <mergeCell ref="C40:D40"/>
    <mergeCell ref="B5:B8"/>
    <mergeCell ref="C8:D8"/>
    <mergeCell ref="B9:B23"/>
    <mergeCell ref="C23:D23"/>
    <mergeCell ref="B24:B33"/>
    <mergeCell ref="C33:D33"/>
    <mergeCell ref="C47:D47"/>
    <mergeCell ref="B48:B56"/>
    <mergeCell ref="C56:D56"/>
    <mergeCell ref="B57:B61"/>
    <mergeCell ref="C61:D61"/>
    <mergeCell ref="B41:B47"/>
    <mergeCell ref="B83:D83"/>
    <mergeCell ref="A84:G84"/>
    <mergeCell ref="B62:B69"/>
    <mergeCell ref="C69:D69"/>
    <mergeCell ref="B70:B71"/>
    <mergeCell ref="C71:D71"/>
    <mergeCell ref="B72:B82"/>
    <mergeCell ref="C82:D8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mycomputer</cp:lastModifiedBy>
  <cp:lastPrinted>2022-03-04T07:55:59Z</cp:lastPrinted>
  <dcterms:created xsi:type="dcterms:W3CDTF">2006-03-03T08:18:34Z</dcterms:created>
  <dcterms:modified xsi:type="dcterms:W3CDTF">2022-05-23T02:54:10Z</dcterms:modified>
  <cp:category/>
  <cp:version/>
  <cp:contentType/>
  <cp:contentStatus/>
</cp:coreProperties>
</file>